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13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77" i="1" l="1"/>
  <c r="I377" i="1"/>
  <c r="H377" i="1"/>
  <c r="G377" i="1"/>
  <c r="G388" i="1" s="1"/>
  <c r="F377" i="1"/>
  <c r="J358" i="1"/>
  <c r="I358" i="1"/>
  <c r="H358" i="1"/>
  <c r="G358" i="1"/>
  <c r="F358" i="1"/>
  <c r="J339" i="1"/>
  <c r="I339" i="1"/>
  <c r="H339" i="1"/>
  <c r="G339" i="1"/>
  <c r="G350" i="1" s="1"/>
  <c r="F339" i="1"/>
  <c r="J320" i="1"/>
  <c r="I320" i="1"/>
  <c r="H320" i="1"/>
  <c r="G320" i="1"/>
  <c r="F320" i="1"/>
  <c r="J301" i="1"/>
  <c r="I301" i="1"/>
  <c r="H301" i="1"/>
  <c r="G301" i="1"/>
  <c r="F301" i="1"/>
  <c r="L301" i="1"/>
  <c r="G311" i="1"/>
  <c r="J282" i="1"/>
  <c r="I282" i="1"/>
  <c r="H282" i="1"/>
  <c r="H293" i="1" s="1"/>
  <c r="G282" i="1"/>
  <c r="G293" i="1" s="1"/>
  <c r="F282" i="1"/>
  <c r="J263" i="1"/>
  <c r="I263" i="1"/>
  <c r="H263" i="1"/>
  <c r="G263" i="1"/>
  <c r="F263" i="1"/>
  <c r="J244" i="1"/>
  <c r="J255" i="1" s="1"/>
  <c r="I244" i="1"/>
  <c r="H244" i="1"/>
  <c r="G244" i="1"/>
  <c r="G255" i="1" s="1"/>
  <c r="F244" i="1"/>
  <c r="F255" i="1" s="1"/>
  <c r="J225" i="1"/>
  <c r="I225" i="1"/>
  <c r="H225" i="1"/>
  <c r="G225" i="1"/>
  <c r="F225" i="1"/>
  <c r="J206" i="1"/>
  <c r="I206" i="1"/>
  <c r="H206" i="1"/>
  <c r="G206" i="1"/>
  <c r="G217" i="1" s="1"/>
  <c r="F206" i="1"/>
  <c r="B207" i="1"/>
  <c r="F216" i="1"/>
  <c r="G216" i="1"/>
  <c r="A217" i="1"/>
  <c r="B217" i="1"/>
  <c r="F217" i="1"/>
  <c r="J186" i="1"/>
  <c r="I186" i="1"/>
  <c r="H186" i="1"/>
  <c r="G186" i="1"/>
  <c r="F186" i="1"/>
  <c r="J167" i="1"/>
  <c r="I167" i="1"/>
  <c r="H167" i="1"/>
  <c r="G167" i="1"/>
  <c r="F167" i="1"/>
  <c r="J148" i="1"/>
  <c r="I148" i="1"/>
  <c r="H148" i="1"/>
  <c r="G148" i="1"/>
  <c r="F148" i="1"/>
  <c r="J129" i="1"/>
  <c r="I129" i="1"/>
  <c r="H129" i="1"/>
  <c r="G129" i="1"/>
  <c r="F129" i="1"/>
  <c r="J110" i="1"/>
  <c r="I110" i="1"/>
  <c r="H110" i="1"/>
  <c r="G110" i="1"/>
  <c r="F110" i="1"/>
  <c r="J90" i="1"/>
  <c r="I90" i="1"/>
  <c r="H90" i="1"/>
  <c r="H101" i="1" s="1"/>
  <c r="G90" i="1"/>
  <c r="F90" i="1"/>
  <c r="F71" i="1"/>
  <c r="G71" i="1"/>
  <c r="H71" i="1"/>
  <c r="I71" i="1"/>
  <c r="J71" i="1"/>
  <c r="G81" i="1"/>
  <c r="G82" i="1" s="1"/>
  <c r="J52" i="1"/>
  <c r="I52" i="1"/>
  <c r="H52" i="1"/>
  <c r="H63" i="1" s="1"/>
  <c r="G52" i="1"/>
  <c r="G63" i="1" s="1"/>
  <c r="F52" i="1"/>
  <c r="J33" i="1"/>
  <c r="I33" i="1"/>
  <c r="H33" i="1"/>
  <c r="G33" i="1"/>
  <c r="F33" i="1"/>
  <c r="F44" i="1" s="1"/>
  <c r="F43" i="1"/>
  <c r="G43" i="1"/>
  <c r="H43" i="1"/>
  <c r="I43" i="1"/>
  <c r="I44" i="1" s="1"/>
  <c r="J43" i="1"/>
  <c r="F62" i="1"/>
  <c r="G62" i="1"/>
  <c r="H62" i="1"/>
  <c r="I62" i="1"/>
  <c r="J62" i="1"/>
  <c r="F81" i="1"/>
  <c r="F82" i="1" s="1"/>
  <c r="H81" i="1"/>
  <c r="I81" i="1"/>
  <c r="J81" i="1"/>
  <c r="J82" i="1" s="1"/>
  <c r="F100" i="1"/>
  <c r="G100" i="1"/>
  <c r="G101" i="1" s="1"/>
  <c r="H100" i="1"/>
  <c r="I100" i="1"/>
  <c r="I101" i="1" s="1"/>
  <c r="J100" i="1"/>
  <c r="J101" i="1" s="1"/>
  <c r="F101" i="1"/>
  <c r="J14" i="1"/>
  <c r="I14" i="1"/>
  <c r="H14" i="1"/>
  <c r="G14" i="1"/>
  <c r="F14" i="1"/>
  <c r="B388" i="1"/>
  <c r="A388" i="1"/>
  <c r="L387" i="1"/>
  <c r="J387" i="1"/>
  <c r="I387" i="1"/>
  <c r="H387" i="1"/>
  <c r="G387" i="1"/>
  <c r="F387" i="1"/>
  <c r="B378" i="1"/>
  <c r="A378" i="1"/>
  <c r="L377" i="1"/>
  <c r="L388" i="1" s="1"/>
  <c r="J388" i="1"/>
  <c r="I388" i="1"/>
  <c r="H388" i="1"/>
  <c r="F388" i="1"/>
  <c r="B369" i="1"/>
  <c r="A369" i="1"/>
  <c r="L368" i="1"/>
  <c r="J368" i="1"/>
  <c r="I368" i="1"/>
  <c r="I369" i="1" s="1"/>
  <c r="H368" i="1"/>
  <c r="H369" i="1" s="1"/>
  <c r="G368" i="1"/>
  <c r="F368" i="1"/>
  <c r="B359" i="1"/>
  <c r="L358" i="1"/>
  <c r="L369" i="1" s="1"/>
  <c r="J369" i="1"/>
  <c r="G369" i="1"/>
  <c r="F369" i="1"/>
  <c r="B350" i="1"/>
  <c r="A350" i="1"/>
  <c r="L349" i="1"/>
  <c r="J349" i="1"/>
  <c r="J350" i="1" s="1"/>
  <c r="I349" i="1"/>
  <c r="H349" i="1"/>
  <c r="G349" i="1"/>
  <c r="F349" i="1"/>
  <c r="F350" i="1" s="1"/>
  <c r="B340" i="1"/>
  <c r="L339" i="1"/>
  <c r="L350" i="1" s="1"/>
  <c r="I350" i="1"/>
  <c r="H350" i="1"/>
  <c r="B331" i="1"/>
  <c r="A331" i="1"/>
  <c r="L330" i="1"/>
  <c r="J330" i="1"/>
  <c r="I330" i="1"/>
  <c r="I331" i="1" s="1"/>
  <c r="H330" i="1"/>
  <c r="H331" i="1" s="1"/>
  <c r="G330" i="1"/>
  <c r="F330" i="1"/>
  <c r="B321" i="1"/>
  <c r="L320" i="1"/>
  <c r="L331" i="1" s="1"/>
  <c r="J331" i="1"/>
  <c r="G331" i="1"/>
  <c r="F331" i="1"/>
  <c r="B312" i="1"/>
  <c r="A312" i="1"/>
  <c r="L311" i="1"/>
  <c r="J311" i="1"/>
  <c r="J312" i="1" s="1"/>
  <c r="I311" i="1"/>
  <c r="I312" i="1" s="1"/>
  <c r="H311" i="1"/>
  <c r="F311" i="1"/>
  <c r="F312" i="1" s="1"/>
  <c r="B302" i="1"/>
  <c r="L312" i="1"/>
  <c r="B293" i="1"/>
  <c r="A293" i="1"/>
  <c r="L292" i="1"/>
  <c r="J292" i="1"/>
  <c r="I292" i="1"/>
  <c r="H292" i="1"/>
  <c r="G292" i="1"/>
  <c r="F292" i="1"/>
  <c r="B283" i="1"/>
  <c r="L282" i="1"/>
  <c r="L293" i="1" s="1"/>
  <c r="I293" i="1"/>
  <c r="B274" i="1"/>
  <c r="A274" i="1"/>
  <c r="L273" i="1"/>
  <c r="J273" i="1"/>
  <c r="I273" i="1"/>
  <c r="I274" i="1" s="1"/>
  <c r="H273" i="1"/>
  <c r="H274" i="1" s="1"/>
  <c r="G273" i="1"/>
  <c r="F273" i="1"/>
  <c r="B264" i="1"/>
  <c r="L263" i="1"/>
  <c r="L274" i="1" s="1"/>
  <c r="J274" i="1"/>
  <c r="G274" i="1"/>
  <c r="F274" i="1"/>
  <c r="B255" i="1"/>
  <c r="A255" i="1"/>
  <c r="L254" i="1"/>
  <c r="J254" i="1"/>
  <c r="I254" i="1"/>
  <c r="I255" i="1" s="1"/>
  <c r="H254" i="1"/>
  <c r="G254" i="1"/>
  <c r="F254" i="1"/>
  <c r="B245" i="1"/>
  <c r="L244" i="1"/>
  <c r="L255" i="1" s="1"/>
  <c r="H255" i="1"/>
  <c r="B236" i="1"/>
  <c r="A236" i="1"/>
  <c r="L235" i="1"/>
  <c r="J235" i="1"/>
  <c r="J236" i="1" s="1"/>
  <c r="I235" i="1"/>
  <c r="I236" i="1" s="1"/>
  <c r="H235" i="1"/>
  <c r="H236" i="1" s="1"/>
  <c r="G235" i="1"/>
  <c r="F235" i="1"/>
  <c r="F236" i="1" s="1"/>
  <c r="B226" i="1"/>
  <c r="L225" i="1"/>
  <c r="L236" i="1" s="1"/>
  <c r="G236" i="1"/>
  <c r="L216" i="1"/>
  <c r="J216" i="1"/>
  <c r="I216" i="1"/>
  <c r="I217" i="1" s="1"/>
  <c r="H216" i="1"/>
  <c r="H217" i="1" s="1"/>
  <c r="L206" i="1"/>
  <c r="L217" i="1" s="1"/>
  <c r="J217" i="1"/>
  <c r="G44" i="1" l="1"/>
  <c r="F63" i="1"/>
  <c r="I63" i="1"/>
  <c r="J63" i="1"/>
  <c r="J44" i="1"/>
  <c r="J293" i="1"/>
  <c r="F293" i="1"/>
  <c r="G312" i="1"/>
  <c r="H312" i="1"/>
  <c r="H82" i="1"/>
  <c r="I82" i="1"/>
  <c r="H44" i="1"/>
  <c r="B197" i="1"/>
  <c r="A197" i="1"/>
  <c r="L196" i="1"/>
  <c r="J196" i="1"/>
  <c r="J197" i="1" s="1"/>
  <c r="I196" i="1"/>
  <c r="I197" i="1" s="1"/>
  <c r="H196" i="1"/>
  <c r="G196" i="1"/>
  <c r="G197" i="1" s="1"/>
  <c r="F196" i="1"/>
  <c r="F197" i="1" s="1"/>
  <c r="B187" i="1"/>
  <c r="A187" i="1"/>
  <c r="L186" i="1"/>
  <c r="L197" i="1" s="1"/>
  <c r="B178" i="1"/>
  <c r="A178" i="1"/>
  <c r="L177" i="1"/>
  <c r="J177" i="1"/>
  <c r="J178" i="1" s="1"/>
  <c r="I177" i="1"/>
  <c r="I178" i="1" s="1"/>
  <c r="H177" i="1"/>
  <c r="G177" i="1"/>
  <c r="G178" i="1" s="1"/>
  <c r="F177" i="1"/>
  <c r="B168" i="1"/>
  <c r="A168" i="1"/>
  <c r="L167" i="1"/>
  <c r="L178" i="1" s="1"/>
  <c r="H178" i="1"/>
  <c r="B159" i="1"/>
  <c r="A159" i="1"/>
  <c r="L158" i="1"/>
  <c r="J158" i="1"/>
  <c r="I158" i="1"/>
  <c r="I159" i="1" s="1"/>
  <c r="H158" i="1"/>
  <c r="H159" i="1" s="1"/>
  <c r="G158" i="1"/>
  <c r="F158" i="1"/>
  <c r="F159" i="1" s="1"/>
  <c r="B149" i="1"/>
  <c r="A149" i="1"/>
  <c r="L148" i="1"/>
  <c r="L159" i="1" s="1"/>
  <c r="G159" i="1"/>
  <c r="B140" i="1"/>
  <c r="A140" i="1"/>
  <c r="L139" i="1"/>
  <c r="J139" i="1"/>
  <c r="J140" i="1" s="1"/>
  <c r="I139" i="1"/>
  <c r="I140" i="1" s="1"/>
  <c r="H139" i="1"/>
  <c r="G139" i="1"/>
  <c r="G140" i="1" s="1"/>
  <c r="F139" i="1"/>
  <c r="F140" i="1" s="1"/>
  <c r="B130" i="1"/>
  <c r="A130" i="1"/>
  <c r="L129" i="1"/>
  <c r="L140" i="1" s="1"/>
  <c r="B121" i="1"/>
  <c r="A121" i="1"/>
  <c r="L120" i="1"/>
  <c r="J120" i="1"/>
  <c r="J121" i="1" s="1"/>
  <c r="I120" i="1"/>
  <c r="I121" i="1" s="1"/>
  <c r="H120" i="1"/>
  <c r="H121" i="1" s="1"/>
  <c r="G120" i="1"/>
  <c r="G121" i="1" s="1"/>
  <c r="F120" i="1"/>
  <c r="B111" i="1"/>
  <c r="A111" i="1"/>
  <c r="L110" i="1"/>
  <c r="L121" i="1" s="1"/>
  <c r="B101" i="1"/>
  <c r="A101" i="1"/>
  <c r="L100" i="1"/>
  <c r="B91" i="1"/>
  <c r="A91" i="1"/>
  <c r="L90" i="1"/>
  <c r="L101" i="1" s="1"/>
  <c r="B82" i="1"/>
  <c r="A82" i="1"/>
  <c r="L81" i="1"/>
  <c r="B72" i="1"/>
  <c r="A72" i="1"/>
  <c r="L71" i="1"/>
  <c r="L82" i="1" s="1"/>
  <c r="B63" i="1"/>
  <c r="A63" i="1"/>
  <c r="L62" i="1"/>
  <c r="B53" i="1"/>
  <c r="A53" i="1"/>
  <c r="L52" i="1"/>
  <c r="B44" i="1"/>
  <c r="A44" i="1"/>
  <c r="L43" i="1"/>
  <c r="B34" i="1"/>
  <c r="A34" i="1"/>
  <c r="L33" i="1"/>
  <c r="L44" i="1" s="1"/>
  <c r="B25" i="1"/>
  <c r="A25" i="1"/>
  <c r="L24" i="1"/>
  <c r="J24" i="1"/>
  <c r="I24" i="1"/>
  <c r="H24" i="1"/>
  <c r="G24" i="1"/>
  <c r="F24" i="1"/>
  <c r="F25" i="1" s="1"/>
  <c r="B15" i="1"/>
  <c r="A15" i="1"/>
  <c r="L14" i="1"/>
  <c r="L25" i="1" s="1"/>
  <c r="J25" i="1"/>
  <c r="I25" i="1"/>
  <c r="H197" i="1" l="1"/>
  <c r="H25" i="1"/>
  <c r="F121" i="1"/>
  <c r="F389" i="1" s="1"/>
  <c r="H140" i="1"/>
  <c r="J159" i="1"/>
  <c r="J389" i="1" s="1"/>
  <c r="F178" i="1"/>
  <c r="G25" i="1"/>
  <c r="L63" i="1"/>
  <c r="L389" i="1" s="1"/>
  <c r="I389" i="1"/>
  <c r="H389" i="1" l="1"/>
  <c r="G389" i="1"/>
</calcChain>
</file>

<file path=xl/sharedStrings.xml><?xml version="1.0" encoding="utf-8"?>
<sst xmlns="http://schemas.openxmlformats.org/spreadsheetml/2006/main" count="660" uniqueCount="128">
  <si>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</si>
  <si>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</si>
  <si>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</si>
  <si>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</si>
  <si>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</si>
  <si>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</si>
  <si>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</si>
  <si>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</si>
  <si>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</si>
  <si>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</si>
  <si>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</si>
  <si>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</si>
  <si>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</si>
  <si>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</si>
  <si>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</si>
  <si>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</si>
  <si>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</si>
  <si>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</si>
  <si>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</si>
  <si>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</si>
  <si>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</si>
  <si>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</si>
  <si>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</si>
  <si>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</si>
  <si>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</si>
  <si>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</si>
  <si>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</si>
  <si>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</si>
  <si>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</si>
  <si>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</si>
  <si>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</si>
  <si>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</si>
  <si>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</si>
  <si>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</si>
  <si>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</si>
  <si>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</si>
  <si>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</si>
  <si>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</si>
  <si>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Согл:</t>
  </si>
  <si>
    <t>МАОУ СОШ № 8</t>
  </si>
  <si>
    <t>директор</t>
  </si>
  <si>
    <t>С.В. Елсукова</t>
  </si>
  <si>
    <t>Каша рисовая молочная вязкая</t>
  </si>
  <si>
    <t>Чай с сахаром</t>
  </si>
  <si>
    <t>Хлеб пшеничный</t>
  </si>
  <si>
    <t>пекар</t>
  </si>
  <si>
    <t>Хлеб ржаной</t>
  </si>
  <si>
    <t>Масло сличвочное</t>
  </si>
  <si>
    <t>Сыр порционно</t>
  </si>
  <si>
    <t xml:space="preserve">Салат из белокочанной капусты </t>
  </si>
  <si>
    <t>Суп картофельный с бобовыми и мясом цыплят</t>
  </si>
  <si>
    <t>Омлет натуральный с маслом</t>
  </si>
  <si>
    <t>Напиток лимонный</t>
  </si>
  <si>
    <t>Винегрет овощной</t>
  </si>
  <si>
    <t>Щи из свежей капусты с мясом птицы и сметаной</t>
  </si>
  <si>
    <t>Котлеты, биточки, шницели</t>
  </si>
  <si>
    <t>Пюре картофельное</t>
  </si>
  <si>
    <t>Кисель из концентрата</t>
  </si>
  <si>
    <t>Котлеты или биточки рыбные</t>
  </si>
  <si>
    <t>Салат из белокочанной капусты с зеленым горошком</t>
  </si>
  <si>
    <t>Борщ из свежей капусты с картофелем</t>
  </si>
  <si>
    <t>Птица отварная</t>
  </si>
  <si>
    <t>Каша рисовая рассыпчатая</t>
  </si>
  <si>
    <t>Компот из свежих фруктов</t>
  </si>
  <si>
    <t>Рагу овощное с мясом</t>
  </si>
  <si>
    <t>Масло сливочное</t>
  </si>
  <si>
    <t>Салат из белокочанной капусты</t>
  </si>
  <si>
    <t>Суп картофельный с крупой</t>
  </si>
  <si>
    <t>Запеканка "Пикантная"</t>
  </si>
  <si>
    <t>Картофель в молоке</t>
  </si>
  <si>
    <t>Компот из кураги</t>
  </si>
  <si>
    <t>Макароны с сыром</t>
  </si>
  <si>
    <t>Салат из моркови с яблоками</t>
  </si>
  <si>
    <t>Рассольник ленинградский</t>
  </si>
  <si>
    <t>Рулет с луком и яйцом</t>
  </si>
  <si>
    <t>Капуста тушеная свежая</t>
  </si>
  <si>
    <t>Компот из смеси сухофруктов</t>
  </si>
  <si>
    <t>Каша пшенная молочная</t>
  </si>
  <si>
    <t>Чай с лимоном</t>
  </si>
  <si>
    <t>Винегрет оовощной</t>
  </si>
  <si>
    <t>Суп крестьянский с крупой</t>
  </si>
  <si>
    <t>Котлета "Детская"</t>
  </si>
  <si>
    <t>Напиок лимонный</t>
  </si>
  <si>
    <t>Какао с молоком</t>
  </si>
  <si>
    <t>Икра свекольная</t>
  </si>
  <si>
    <t>Суп картофельный с мясными фрикадельками</t>
  </si>
  <si>
    <t>Компот из свежих яблок</t>
  </si>
  <si>
    <t>Рис с овощами</t>
  </si>
  <si>
    <t>Салат из белокочанной капусты, моркови и кукурузы</t>
  </si>
  <si>
    <t>Суп картофельный с рыбными консервами</t>
  </si>
  <si>
    <t>Котлета "Школьная"</t>
  </si>
  <si>
    <t>Макаронные изделия отварные</t>
  </si>
  <si>
    <t>Творожный пудинг яблочный (запеченый)</t>
  </si>
  <si>
    <t>Котлеты рубленные из птицы</t>
  </si>
  <si>
    <t>Макаронные изделия</t>
  </si>
  <si>
    <t>Салат из белокочанной капусты и свеклы</t>
  </si>
  <si>
    <t>Фрикадельки из кур</t>
  </si>
  <si>
    <t>Каша гречневая рассыпчатая</t>
  </si>
  <si>
    <t>Омлет натуральный</t>
  </si>
  <si>
    <t>Суп-лапша домашняя</t>
  </si>
  <si>
    <t>Котлеты, биточки рубленые из мяса цыплят</t>
  </si>
  <si>
    <t>Плов из курицы</t>
  </si>
  <si>
    <t>Суп картофельный с рыбными фрикадельками</t>
  </si>
  <si>
    <t>Плов из птицы</t>
  </si>
  <si>
    <t>Зразы "Верх-Исетские"</t>
  </si>
  <si>
    <t>Соус сметанный</t>
  </si>
  <si>
    <t>Борщ из свежей капусты со сметаной и мясом цыплят</t>
  </si>
  <si>
    <t>Запеканка картофельная с рыбными консервами</t>
  </si>
  <si>
    <t>Рассольник домашний</t>
  </si>
  <si>
    <t>Макаронные изделия с тертым сыром</t>
  </si>
  <si>
    <t>Компот из сежих фруктов</t>
  </si>
  <si>
    <t>Салат "Рыжик"</t>
  </si>
  <si>
    <t>Колбаски по домашнему</t>
  </si>
  <si>
    <t>Кофейный напиток на молоке</t>
  </si>
  <si>
    <t>Суп картофельный с макаронными изделиями и мясом цыплят</t>
  </si>
  <si>
    <t>Гуляш</t>
  </si>
  <si>
    <t>"Колобки" мясо-картофельные</t>
  </si>
  <si>
    <t>Жаркое по-домашнему</t>
  </si>
  <si>
    <t>Компот из апельсинов</t>
  </si>
  <si>
    <t>Салат "Степной"</t>
  </si>
  <si>
    <t>Тефтели мясные</t>
  </si>
  <si>
    <t>Салат из разных овощей</t>
  </si>
  <si>
    <t>Бигус (капуста тушеная с мясом)</t>
  </si>
  <si>
    <t>Жаркое по домашнему</t>
  </si>
  <si>
    <t>Крупа пеловая рассыпчатая</t>
  </si>
  <si>
    <t>Запеканка творожная</t>
  </si>
  <si>
    <t>Суфле из печени</t>
  </si>
  <si>
    <t>Каша перпловая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</si>
</sst>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/>
    <xf numFmtId="0" fontId="0" fillId="5" borderId="1" xfId="0" applyFill="1" applyBorder="1"/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xSplit="4" ySplit="5" topLeftCell="E291" activePane="bottomRight" state="frozen"/>
      <selection pane="topRight" activeCell="E1" sqref="E1"/>
      <selection pane="bottomLeft" activeCell="A6" sqref="A6"/>
      <selection pane="bottomRight" activeCell="F302" sqref="F3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39</v>
      </c>
      <c r="D1" s="60"/>
      <c r="E1" s="60"/>
      <c r="F1" s="12" t="s">
        <v>38</v>
      </c>
      <c r="G1" s="2" t="s">
        <v>16</v>
      </c>
      <c r="H1" s="61" t="s">
        <v>40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17</v>
      </c>
      <c r="H2" s="61" t="s">
        <v>41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257</v>
      </c>
      <c r="G6" s="40">
        <v>7.2</v>
      </c>
      <c r="H6" s="40">
        <v>10</v>
      </c>
      <c r="I6" s="40">
        <v>50.1</v>
      </c>
      <c r="J6" s="40">
        <v>321</v>
      </c>
      <c r="K6" s="41">
        <v>500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43</v>
      </c>
      <c r="F8" s="43">
        <v>200</v>
      </c>
      <c r="G8" s="43">
        <v>0.1</v>
      </c>
      <c r="H8" s="43">
        <v>0</v>
      </c>
      <c r="I8" s="43">
        <v>9.1</v>
      </c>
      <c r="J8" s="43">
        <v>35</v>
      </c>
      <c r="K8" s="44">
        <v>423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44</v>
      </c>
      <c r="F9" s="43">
        <v>20</v>
      </c>
      <c r="G9" s="43">
        <v>1.28</v>
      </c>
      <c r="H9" s="43">
        <v>0.24</v>
      </c>
      <c r="I9" s="43">
        <v>5.55</v>
      </c>
      <c r="J9" s="43">
        <v>30.15</v>
      </c>
      <c r="K9" s="44" t="s">
        <v>45</v>
      </c>
      <c r="L9" s="43"/>
    </row>
    <row r="10" spans="1:12" ht="15" x14ac:dyDescent="0.25">
      <c r="A10" s="23"/>
      <c r="B10" s="15"/>
      <c r="C10" s="11"/>
      <c r="D10" s="51"/>
      <c r="E10" s="42" t="s">
        <v>46</v>
      </c>
      <c r="F10" s="43">
        <v>20</v>
      </c>
      <c r="G10" s="43">
        <v>0.83</v>
      </c>
      <c r="H10" s="43">
        <v>0.15</v>
      </c>
      <c r="I10" s="43">
        <v>4.8099999999999996</v>
      </c>
      <c r="J10" s="43">
        <v>27.15</v>
      </c>
      <c r="K10" s="44" t="s">
        <v>45</v>
      </c>
      <c r="L10" s="43"/>
    </row>
    <row r="11" spans="1:12" ht="15" x14ac:dyDescent="0.25">
      <c r="A11" s="23"/>
      <c r="B11" s="15"/>
      <c r="C11" s="11"/>
      <c r="D11" s="7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51"/>
      <c r="E12" s="42" t="s">
        <v>47</v>
      </c>
      <c r="F12" s="43">
        <v>10</v>
      </c>
      <c r="G12" s="43">
        <v>0.01</v>
      </c>
      <c r="H12" s="43">
        <v>8.3000000000000007</v>
      </c>
      <c r="I12" s="43">
        <v>0.06</v>
      </c>
      <c r="J12" s="43">
        <v>77</v>
      </c>
      <c r="K12" s="44">
        <v>800</v>
      </c>
      <c r="L12" s="43"/>
    </row>
    <row r="13" spans="1:12" ht="15" x14ac:dyDescent="0.25">
      <c r="A13" s="23"/>
      <c r="B13" s="15"/>
      <c r="C13" s="11"/>
      <c r="D13" s="6"/>
      <c r="E13" s="42" t="s">
        <v>48</v>
      </c>
      <c r="F13" s="43">
        <v>10</v>
      </c>
      <c r="G13" s="43">
        <v>3.7</v>
      </c>
      <c r="H13" s="43">
        <v>3.7</v>
      </c>
      <c r="I13" s="43">
        <v>7.27</v>
      </c>
      <c r="J13" s="43">
        <v>58</v>
      </c>
      <c r="K13" s="44">
        <v>804</v>
      </c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517</v>
      </c>
      <c r="G14" s="19">
        <f t="shared" ref="G14:J14" si="0">SUM(G6:G13)</f>
        <v>13.120000000000001</v>
      </c>
      <c r="H14" s="19">
        <f t="shared" si="0"/>
        <v>22.39</v>
      </c>
      <c r="I14" s="19">
        <f t="shared" si="0"/>
        <v>76.89</v>
      </c>
      <c r="J14" s="19">
        <f t="shared" si="0"/>
        <v>548.29999999999995</v>
      </c>
      <c r="K14" s="25"/>
      <c r="L14" s="19">
        <f t="shared" ref="L14" si="1"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49</v>
      </c>
      <c r="F15" s="43">
        <v>60</v>
      </c>
      <c r="G15" s="43">
        <v>1.3</v>
      </c>
      <c r="H15" s="43">
        <v>2.7</v>
      </c>
      <c r="I15" s="43">
        <v>6.2</v>
      </c>
      <c r="J15" s="43">
        <v>52</v>
      </c>
      <c r="K15" s="44">
        <v>703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50</v>
      </c>
      <c r="F16" s="43">
        <v>270</v>
      </c>
      <c r="G16" s="43">
        <v>9.56</v>
      </c>
      <c r="H16" s="43">
        <v>7.3</v>
      </c>
      <c r="I16" s="43">
        <v>22.3</v>
      </c>
      <c r="J16" s="43">
        <v>188.6</v>
      </c>
      <c r="K16" s="44">
        <v>116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51</v>
      </c>
      <c r="F17" s="43">
        <v>157</v>
      </c>
      <c r="G17" s="43">
        <v>15.7</v>
      </c>
      <c r="H17" s="43">
        <v>26.2</v>
      </c>
      <c r="I17" s="43">
        <v>2.98</v>
      </c>
      <c r="J17" s="43">
        <v>312.43</v>
      </c>
      <c r="K17" s="44">
        <v>229</v>
      </c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 t="s">
        <v>52</v>
      </c>
      <c r="F19" s="43">
        <v>200</v>
      </c>
      <c r="G19" s="43">
        <v>0.1</v>
      </c>
      <c r="H19" s="43">
        <v>0</v>
      </c>
      <c r="I19" s="43">
        <v>24.2</v>
      </c>
      <c r="J19" s="43">
        <v>200</v>
      </c>
      <c r="K19" s="44">
        <v>414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44</v>
      </c>
      <c r="F20" s="43">
        <v>20</v>
      </c>
      <c r="G20" s="43">
        <v>1.28</v>
      </c>
      <c r="H20" s="43">
        <v>0.24</v>
      </c>
      <c r="I20" s="43">
        <v>5.55</v>
      </c>
      <c r="J20" s="43">
        <v>30.15</v>
      </c>
      <c r="K20" s="44" t="s">
        <v>45</v>
      </c>
      <c r="L20" s="43"/>
    </row>
    <row r="21" spans="1:12" ht="15" x14ac:dyDescent="0.25">
      <c r="A21" s="23"/>
      <c r="B21" s="15"/>
      <c r="C21" s="11"/>
      <c r="D21" s="7" t="s">
        <v>31</v>
      </c>
      <c r="E21" s="42" t="s">
        <v>46</v>
      </c>
      <c r="F21" s="43">
        <v>20</v>
      </c>
      <c r="G21" s="43">
        <v>0.83</v>
      </c>
      <c r="H21" s="43">
        <v>0.15</v>
      </c>
      <c r="I21" s="43">
        <v>4.8099999999999996</v>
      </c>
      <c r="J21" s="43">
        <v>27.15</v>
      </c>
      <c r="K21" s="44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727</v>
      </c>
      <c r="G24" s="19">
        <f t="shared" ref="G24:J24" si="2">SUM(G15:G23)</f>
        <v>28.770000000000003</v>
      </c>
      <c r="H24" s="19">
        <f t="shared" si="2"/>
        <v>36.590000000000003</v>
      </c>
      <c r="I24" s="19">
        <f t="shared" si="2"/>
        <v>66.039999999999992</v>
      </c>
      <c r="J24" s="19">
        <f t="shared" si="2"/>
        <v>810.32999999999993</v>
      </c>
      <c r="K24" s="25"/>
      <c r="L24" s="19">
        <f t="shared" ref="L24" si="3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6" t="s">
        <v>4</v>
      </c>
      <c r="D25" s="57"/>
      <c r="E25" s="31"/>
      <c r="F25" s="32">
        <f>F14+F24</f>
        <v>1244</v>
      </c>
      <c r="G25" s="32">
        <f t="shared" ref="G25:J25" si="4">G14+G24</f>
        <v>41.89</v>
      </c>
      <c r="H25" s="32">
        <f t="shared" si="4"/>
        <v>58.980000000000004</v>
      </c>
      <c r="I25" s="32">
        <f t="shared" si="4"/>
        <v>142.93</v>
      </c>
      <c r="J25" s="32">
        <f t="shared" si="4"/>
        <v>1358.6299999999999</v>
      </c>
      <c r="K25" s="32"/>
      <c r="L25" s="32">
        <f t="shared" ref="L25" si="5">L14+L24</f>
        <v>0</v>
      </c>
    </row>
    <row r="26" spans="1:12" ht="15" x14ac:dyDescent="0.25">
      <c r="A26" s="14">
        <v>1</v>
      </c>
      <c r="B26" s="15">
        <v>2</v>
      </c>
      <c r="C26" s="53" t="s">
        <v>19</v>
      </c>
      <c r="D26" s="5" t="s">
        <v>20</v>
      </c>
      <c r="E26" s="39" t="s">
        <v>123</v>
      </c>
      <c r="F26" s="40">
        <v>270</v>
      </c>
      <c r="G26" s="40">
        <v>22.25</v>
      </c>
      <c r="H26" s="40">
        <v>12.25</v>
      </c>
      <c r="I26" s="40">
        <v>27</v>
      </c>
      <c r="J26" s="40">
        <v>312.25</v>
      </c>
      <c r="K26" s="41">
        <v>234</v>
      </c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21</v>
      </c>
      <c r="E28" s="42" t="s">
        <v>70</v>
      </c>
      <c r="F28" s="43">
        <v>200</v>
      </c>
      <c r="G28" s="43">
        <v>0.9</v>
      </c>
      <c r="H28" s="43">
        <v>0.05</v>
      </c>
      <c r="I28" s="43">
        <v>20.6</v>
      </c>
      <c r="J28" s="43">
        <v>89</v>
      </c>
      <c r="K28" s="44">
        <v>406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44</v>
      </c>
      <c r="F29" s="43">
        <v>20</v>
      </c>
      <c r="G29" s="43">
        <v>1.28</v>
      </c>
      <c r="H29" s="43">
        <v>0.24</v>
      </c>
      <c r="I29" s="43">
        <v>5.55</v>
      </c>
      <c r="J29" s="43">
        <v>30.15</v>
      </c>
      <c r="K29" s="44" t="s">
        <v>45</v>
      </c>
      <c r="L29" s="43"/>
    </row>
    <row r="30" spans="1:12" ht="15" x14ac:dyDescent="0.25">
      <c r="A30" s="14"/>
      <c r="B30" s="15"/>
      <c r="C30" s="11"/>
      <c r="D30" s="51"/>
      <c r="E30" s="42" t="s">
        <v>46</v>
      </c>
      <c r="F30" s="43">
        <v>20</v>
      </c>
      <c r="G30" s="43">
        <v>0.83</v>
      </c>
      <c r="H30" s="43">
        <v>0.15</v>
      </c>
      <c r="I30" s="43">
        <v>4.8099999999999996</v>
      </c>
      <c r="J30" s="43">
        <v>27.15</v>
      </c>
      <c r="K30" s="44" t="s">
        <v>45</v>
      </c>
      <c r="L30" s="43"/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510</v>
      </c>
      <c r="G33" s="19">
        <f t="shared" ref="G33:J33" si="6">SUM(G26:G32)</f>
        <v>25.259999999999998</v>
      </c>
      <c r="H33" s="19">
        <f t="shared" si="6"/>
        <v>12.690000000000001</v>
      </c>
      <c r="I33" s="19">
        <f t="shared" si="6"/>
        <v>57.96</v>
      </c>
      <c r="J33" s="19">
        <f t="shared" si="6"/>
        <v>458.54999999999995</v>
      </c>
      <c r="K33" s="25"/>
      <c r="L33" s="19">
        <f t="shared" ref="L33" si="7">SUM(L26:L32)</f>
        <v>0</v>
      </c>
    </row>
    <row r="34" spans="1:12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 t="s">
        <v>53</v>
      </c>
      <c r="F34" s="43">
        <v>60</v>
      </c>
      <c r="G34" s="43">
        <v>0.8</v>
      </c>
      <c r="H34" s="43">
        <v>1.4</v>
      </c>
      <c r="I34" s="43">
        <v>4.3</v>
      </c>
      <c r="J34" s="43">
        <v>33</v>
      </c>
      <c r="K34" s="44">
        <v>721</v>
      </c>
      <c r="L34" s="43"/>
    </row>
    <row r="35" spans="1:12" ht="15" x14ac:dyDescent="0.25">
      <c r="A35" s="14"/>
      <c r="B35" s="15"/>
      <c r="C35" s="11"/>
      <c r="D35" s="7" t="s">
        <v>26</v>
      </c>
      <c r="E35" s="42" t="s">
        <v>54</v>
      </c>
      <c r="F35" s="43">
        <v>228</v>
      </c>
      <c r="G35" s="43">
        <v>1.4</v>
      </c>
      <c r="H35" s="43">
        <v>4.5</v>
      </c>
      <c r="I35" s="43">
        <v>6.8</v>
      </c>
      <c r="J35" s="43">
        <v>94.6</v>
      </c>
      <c r="K35" s="44">
        <v>100</v>
      </c>
      <c r="L35" s="43"/>
    </row>
    <row r="36" spans="1:12" ht="15" x14ac:dyDescent="0.25">
      <c r="A36" s="14"/>
      <c r="B36" s="15"/>
      <c r="C36" s="11"/>
      <c r="D36" s="7" t="s">
        <v>27</v>
      </c>
      <c r="E36" s="42" t="s">
        <v>55</v>
      </c>
      <c r="F36" s="43">
        <v>100</v>
      </c>
      <c r="G36" s="43">
        <v>10.199999999999999</v>
      </c>
      <c r="H36" s="43">
        <v>11.7</v>
      </c>
      <c r="I36" s="43">
        <v>8.1999999999999993</v>
      </c>
      <c r="J36" s="43">
        <v>179</v>
      </c>
      <c r="K36" s="44">
        <v>253</v>
      </c>
      <c r="L36" s="43"/>
    </row>
    <row r="37" spans="1:12" ht="15" x14ac:dyDescent="0.25">
      <c r="A37" s="14"/>
      <c r="B37" s="15"/>
      <c r="C37" s="11"/>
      <c r="D37" s="7" t="s">
        <v>28</v>
      </c>
      <c r="E37" s="42" t="s">
        <v>127</v>
      </c>
      <c r="F37" s="43">
        <v>150</v>
      </c>
      <c r="G37" s="43">
        <v>4.5</v>
      </c>
      <c r="H37" s="43">
        <v>6</v>
      </c>
      <c r="I37" s="43">
        <v>31.95</v>
      </c>
      <c r="J37" s="43">
        <v>204</v>
      </c>
      <c r="K37" s="44">
        <v>302</v>
      </c>
      <c r="L37" s="43"/>
    </row>
    <row r="38" spans="1:12" ht="15" x14ac:dyDescent="0.25">
      <c r="A38" s="14"/>
      <c r="B38" s="15"/>
      <c r="C38" s="11"/>
      <c r="D38" s="7" t="s">
        <v>29</v>
      </c>
      <c r="E38" s="42" t="s">
        <v>57</v>
      </c>
      <c r="F38" s="43">
        <v>200</v>
      </c>
      <c r="G38" s="43">
        <v>0.24</v>
      </c>
      <c r="H38" s="43">
        <v>0.14399999999999999</v>
      </c>
      <c r="I38" s="43">
        <v>30.42</v>
      </c>
      <c r="J38" s="43">
        <v>116.86</v>
      </c>
      <c r="K38" s="44">
        <v>411</v>
      </c>
      <c r="L38" s="43"/>
    </row>
    <row r="39" spans="1:12" ht="15" x14ac:dyDescent="0.25">
      <c r="A39" s="14"/>
      <c r="B39" s="15"/>
      <c r="C39" s="11"/>
      <c r="D39" s="7" t="s">
        <v>30</v>
      </c>
      <c r="E39" s="42" t="s">
        <v>44</v>
      </c>
      <c r="F39" s="43">
        <v>20</v>
      </c>
      <c r="G39" s="43">
        <v>1.28</v>
      </c>
      <c r="H39" s="43">
        <v>0.24</v>
      </c>
      <c r="I39" s="43">
        <v>5.55</v>
      </c>
      <c r="J39" s="43">
        <v>30.15</v>
      </c>
      <c r="K39" s="44" t="s">
        <v>45</v>
      </c>
      <c r="L39" s="43"/>
    </row>
    <row r="40" spans="1:12" ht="15" x14ac:dyDescent="0.25">
      <c r="A40" s="14"/>
      <c r="B40" s="15"/>
      <c r="C40" s="11"/>
      <c r="D40" s="7" t="s">
        <v>31</v>
      </c>
      <c r="E40" s="42" t="s">
        <v>46</v>
      </c>
      <c r="F40" s="43">
        <v>20</v>
      </c>
      <c r="G40" s="43">
        <v>0.83</v>
      </c>
      <c r="H40" s="43">
        <v>0.15</v>
      </c>
      <c r="I40" s="43">
        <v>4.8099999999999996</v>
      </c>
      <c r="J40" s="43">
        <v>27.15</v>
      </c>
      <c r="K40" s="44" t="s">
        <v>45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778</v>
      </c>
      <c r="G43" s="19">
        <f t="shared" ref="G43" si="8">SUM(G34:G42)</f>
        <v>19.249999999999996</v>
      </c>
      <c r="H43" s="19">
        <f t="shared" ref="H43" si="9">SUM(H34:H42)</f>
        <v>24.133999999999997</v>
      </c>
      <c r="I43" s="19">
        <f t="shared" ref="I43" si="10">SUM(I34:I42)</f>
        <v>92.03</v>
      </c>
      <c r="J43" s="19">
        <f t="shared" ref="J43:L43" si="11">SUM(J34:J42)</f>
        <v>684.76</v>
      </c>
      <c r="K43" s="25"/>
      <c r="L43" s="19">
        <f t="shared" si="11"/>
        <v>0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56" t="s">
        <v>4</v>
      </c>
      <c r="D44" s="57"/>
      <c r="E44" s="31"/>
      <c r="F44" s="32">
        <f>F33+F43</f>
        <v>1288</v>
      </c>
      <c r="G44" s="32">
        <f t="shared" ref="G44" si="12">G33+G43</f>
        <v>44.509999999999991</v>
      </c>
      <c r="H44" s="32">
        <f t="shared" ref="H44" si="13">H33+H43</f>
        <v>36.823999999999998</v>
      </c>
      <c r="I44" s="32">
        <f t="shared" ref="I44" si="14">I33+I43</f>
        <v>149.99</v>
      </c>
      <c r="J44" s="32">
        <f t="shared" ref="J44:L44" si="15">J33+J43</f>
        <v>1143.31</v>
      </c>
      <c r="K44" s="32"/>
      <c r="L44" s="32">
        <f t="shared" si="15"/>
        <v>0</v>
      </c>
    </row>
    <row r="45" spans="1:12" ht="15" x14ac:dyDescent="0.25">
      <c r="A45" s="20">
        <v>1</v>
      </c>
      <c r="B45" s="21">
        <v>3</v>
      </c>
      <c r="C45" s="22" t="s">
        <v>19</v>
      </c>
      <c r="D45" s="5" t="s">
        <v>20</v>
      </c>
      <c r="E45" s="39" t="s">
        <v>58</v>
      </c>
      <c r="F45" s="40">
        <v>80</v>
      </c>
      <c r="G45" s="40">
        <v>12.7</v>
      </c>
      <c r="H45" s="40">
        <v>8.5</v>
      </c>
      <c r="I45" s="40">
        <v>12.2</v>
      </c>
      <c r="J45" s="40">
        <v>177</v>
      </c>
      <c r="K45" s="41">
        <v>256</v>
      </c>
      <c r="L45" s="40"/>
    </row>
    <row r="46" spans="1:12" ht="15" x14ac:dyDescent="0.25">
      <c r="A46" s="23"/>
      <c r="B46" s="15"/>
      <c r="C46" s="11"/>
      <c r="D46" s="6"/>
      <c r="E46" s="42" t="s">
        <v>62</v>
      </c>
      <c r="F46" s="43">
        <v>154</v>
      </c>
      <c r="G46" s="43">
        <v>6.6</v>
      </c>
      <c r="H46" s="43">
        <v>4.9000000000000004</v>
      </c>
      <c r="I46" s="43">
        <v>37.1</v>
      </c>
      <c r="J46" s="43">
        <v>223</v>
      </c>
      <c r="K46" s="44">
        <v>301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43</v>
      </c>
      <c r="F47" s="43">
        <v>200</v>
      </c>
      <c r="G47" s="43">
        <v>1.4</v>
      </c>
      <c r="H47" s="43">
        <v>1.1000000000000001</v>
      </c>
      <c r="I47" s="43">
        <v>11.3</v>
      </c>
      <c r="J47" s="43">
        <v>59</v>
      </c>
      <c r="K47" s="44">
        <v>401</v>
      </c>
      <c r="L47" s="43"/>
    </row>
    <row r="48" spans="1:12" ht="15" x14ac:dyDescent="0.25">
      <c r="A48" s="23"/>
      <c r="B48" s="15"/>
      <c r="C48" s="11"/>
      <c r="D48" s="7" t="s">
        <v>22</v>
      </c>
      <c r="E48" s="42" t="s">
        <v>44</v>
      </c>
      <c r="F48" s="43">
        <v>20</v>
      </c>
      <c r="G48" s="43">
        <v>1.28</v>
      </c>
      <c r="H48" s="43">
        <v>0.24</v>
      </c>
      <c r="I48" s="43">
        <v>5.55</v>
      </c>
      <c r="J48" s="43">
        <v>30.15</v>
      </c>
      <c r="K48" s="44" t="s">
        <v>45</v>
      </c>
      <c r="L48" s="43"/>
    </row>
    <row r="49" spans="1:12" ht="15" x14ac:dyDescent="0.25">
      <c r="A49" s="23"/>
      <c r="B49" s="15"/>
      <c r="C49" s="11"/>
      <c r="D49" s="51"/>
      <c r="E49" s="42" t="s">
        <v>46</v>
      </c>
      <c r="F49" s="43">
        <v>20</v>
      </c>
      <c r="G49" s="43">
        <v>0.83</v>
      </c>
      <c r="H49" s="43">
        <v>0.15</v>
      </c>
      <c r="I49" s="43">
        <v>4.8099999999999996</v>
      </c>
      <c r="J49" s="43">
        <v>27.15</v>
      </c>
      <c r="K49" s="44" t="s">
        <v>45</v>
      </c>
      <c r="L49" s="43"/>
    </row>
    <row r="50" spans="1:12" ht="15" x14ac:dyDescent="0.25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32</v>
      </c>
      <c r="E52" s="9"/>
      <c r="F52" s="19">
        <f>SUM(F45:F51)</f>
        <v>474</v>
      </c>
      <c r="G52" s="19">
        <f t="shared" ref="G52:J52" si="16">SUM(G45:G51)</f>
        <v>22.809999999999995</v>
      </c>
      <c r="H52" s="19">
        <f t="shared" si="16"/>
        <v>14.89</v>
      </c>
      <c r="I52" s="19">
        <f t="shared" si="16"/>
        <v>70.959999999999994</v>
      </c>
      <c r="J52" s="19">
        <f t="shared" si="16"/>
        <v>516.29999999999995</v>
      </c>
      <c r="K52" s="25"/>
      <c r="L52" s="19">
        <f t="shared" ref="L52" si="17">SUM(L45:L51)</f>
        <v>0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42" t="s">
        <v>59</v>
      </c>
      <c r="F53" s="43">
        <v>60</v>
      </c>
      <c r="G53" s="43">
        <v>2.2999999999999998</v>
      </c>
      <c r="H53" s="43">
        <v>5.5</v>
      </c>
      <c r="I53" s="43">
        <v>3.1</v>
      </c>
      <c r="J53" s="43">
        <v>71</v>
      </c>
      <c r="K53" s="44">
        <v>60</v>
      </c>
      <c r="L53" s="43"/>
    </row>
    <row r="54" spans="1:12" ht="15" x14ac:dyDescent="0.25">
      <c r="A54" s="23"/>
      <c r="B54" s="15"/>
      <c r="C54" s="11"/>
      <c r="D54" s="7" t="s">
        <v>26</v>
      </c>
      <c r="E54" s="42" t="s">
        <v>60</v>
      </c>
      <c r="F54" s="43">
        <v>260</v>
      </c>
      <c r="G54" s="43">
        <v>1.7</v>
      </c>
      <c r="H54" s="43">
        <v>5</v>
      </c>
      <c r="I54" s="43">
        <v>11.6</v>
      </c>
      <c r="J54" s="43">
        <v>97</v>
      </c>
      <c r="K54" s="44">
        <v>110</v>
      </c>
      <c r="L54" s="43"/>
    </row>
    <row r="55" spans="1:12" ht="15" x14ac:dyDescent="0.25">
      <c r="A55" s="23"/>
      <c r="B55" s="15"/>
      <c r="C55" s="11"/>
      <c r="D55" s="7" t="s">
        <v>27</v>
      </c>
      <c r="E55" s="42" t="s">
        <v>61</v>
      </c>
      <c r="F55" s="43">
        <v>85</v>
      </c>
      <c r="G55" s="43">
        <v>13.44</v>
      </c>
      <c r="H55" s="43">
        <v>10.87</v>
      </c>
      <c r="I55" s="43">
        <v>0.35</v>
      </c>
      <c r="J55" s="43">
        <v>124.9</v>
      </c>
      <c r="K55" s="44">
        <v>247</v>
      </c>
      <c r="L55" s="43"/>
    </row>
    <row r="56" spans="1:12" ht="15" x14ac:dyDescent="0.25">
      <c r="A56" s="23"/>
      <c r="B56" s="15"/>
      <c r="C56" s="11"/>
      <c r="D56" s="7" t="s">
        <v>28</v>
      </c>
      <c r="E56" s="42" t="s">
        <v>62</v>
      </c>
      <c r="F56" s="43">
        <v>154</v>
      </c>
      <c r="G56" s="43">
        <v>6.6</v>
      </c>
      <c r="H56" s="43">
        <v>4.9000000000000004</v>
      </c>
      <c r="I56" s="43">
        <v>37.1</v>
      </c>
      <c r="J56" s="43">
        <v>223</v>
      </c>
      <c r="K56" s="44">
        <v>301</v>
      </c>
      <c r="L56" s="43"/>
    </row>
    <row r="57" spans="1:12" ht="15" x14ac:dyDescent="0.25">
      <c r="A57" s="23"/>
      <c r="B57" s="15"/>
      <c r="C57" s="11"/>
      <c r="D57" s="7" t="s">
        <v>29</v>
      </c>
      <c r="E57" s="42" t="s">
        <v>63</v>
      </c>
      <c r="F57" s="43">
        <v>200</v>
      </c>
      <c r="G57" s="43">
        <v>0.2</v>
      </c>
      <c r="H57" s="43">
        <v>0</v>
      </c>
      <c r="I57" s="43">
        <v>35.799999999999997</v>
      </c>
      <c r="J57" s="43">
        <v>142</v>
      </c>
      <c r="K57" s="44">
        <v>409</v>
      </c>
      <c r="L57" s="43"/>
    </row>
    <row r="58" spans="1:12" ht="15" x14ac:dyDescent="0.25">
      <c r="A58" s="23"/>
      <c r="B58" s="15"/>
      <c r="C58" s="11"/>
      <c r="D58" s="7" t="s">
        <v>30</v>
      </c>
      <c r="E58" s="42" t="s">
        <v>44</v>
      </c>
      <c r="F58" s="43">
        <v>20</v>
      </c>
      <c r="G58" s="43">
        <v>1.28</v>
      </c>
      <c r="H58" s="43">
        <v>0.24</v>
      </c>
      <c r="I58" s="43">
        <v>5.55</v>
      </c>
      <c r="J58" s="43">
        <v>30.15</v>
      </c>
      <c r="K58" s="44" t="s">
        <v>45</v>
      </c>
      <c r="L58" s="43"/>
    </row>
    <row r="59" spans="1:12" ht="15" x14ac:dyDescent="0.25">
      <c r="A59" s="23"/>
      <c r="B59" s="15"/>
      <c r="C59" s="11"/>
      <c r="D59" s="7" t="s">
        <v>31</v>
      </c>
      <c r="E59" s="42" t="s">
        <v>46</v>
      </c>
      <c r="F59" s="43">
        <v>20</v>
      </c>
      <c r="G59" s="43">
        <v>0.83</v>
      </c>
      <c r="H59" s="43">
        <v>0.15</v>
      </c>
      <c r="I59" s="43">
        <v>4.8099999999999996</v>
      </c>
      <c r="J59" s="43">
        <v>27.15</v>
      </c>
      <c r="K59" s="44" t="s">
        <v>45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32</v>
      </c>
      <c r="E62" s="9"/>
      <c r="F62" s="19">
        <f>SUM(F53:F61)</f>
        <v>799</v>
      </c>
      <c r="G62" s="19">
        <f t="shared" ref="G62" si="18">SUM(G53:G61)</f>
        <v>26.349999999999998</v>
      </c>
      <c r="H62" s="19">
        <f t="shared" ref="H62" si="19">SUM(H53:H61)</f>
        <v>26.659999999999993</v>
      </c>
      <c r="I62" s="19">
        <f t="shared" ref="I62" si="20">SUM(I53:I61)</f>
        <v>98.309999999999988</v>
      </c>
      <c r="J62" s="19">
        <f t="shared" ref="J62:L62" si="21">SUM(J53:J61)</f>
        <v>715.19999999999993</v>
      </c>
      <c r="K62" s="25"/>
      <c r="L62" s="19">
        <f t="shared" si="21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6" t="s">
        <v>4</v>
      </c>
      <c r="D63" s="57"/>
      <c r="E63" s="31"/>
      <c r="F63" s="32">
        <f>F52+F62</f>
        <v>1273</v>
      </c>
      <c r="G63" s="32">
        <f t="shared" ref="G63" si="22">G52+G62</f>
        <v>49.16</v>
      </c>
      <c r="H63" s="32">
        <f t="shared" ref="H63" si="23">H52+H62</f>
        <v>41.55</v>
      </c>
      <c r="I63" s="32">
        <f t="shared" ref="I63" si="24">I52+I62</f>
        <v>169.26999999999998</v>
      </c>
      <c r="J63" s="32">
        <f t="shared" ref="J63:L63" si="25">J52+J62</f>
        <v>1231.5</v>
      </c>
      <c r="K63" s="32"/>
      <c r="L63" s="32">
        <f t="shared" si="25"/>
        <v>0</v>
      </c>
    </row>
    <row r="64" spans="1:12" ht="15" x14ac:dyDescent="0.25">
      <c r="A64" s="20">
        <v>1</v>
      </c>
      <c r="B64" s="21">
        <v>4</v>
      </c>
      <c r="C64" s="22" t="s">
        <v>19</v>
      </c>
      <c r="D64" s="5" t="s">
        <v>20</v>
      </c>
      <c r="E64" s="39" t="s">
        <v>64</v>
      </c>
      <c r="F64" s="40">
        <v>250</v>
      </c>
      <c r="G64" s="40">
        <v>17.899999999999999</v>
      </c>
      <c r="H64" s="40">
        <v>21.6</v>
      </c>
      <c r="I64" s="40">
        <v>17.5</v>
      </c>
      <c r="J64" s="40">
        <v>337</v>
      </c>
      <c r="K64" s="41">
        <v>237</v>
      </c>
      <c r="L64" s="40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21</v>
      </c>
      <c r="E66" s="42" t="s">
        <v>43</v>
      </c>
      <c r="F66" s="43">
        <v>200</v>
      </c>
      <c r="G66" s="43">
        <v>1.4</v>
      </c>
      <c r="H66" s="43">
        <v>1.1000000000000001</v>
      </c>
      <c r="I66" s="43">
        <v>11.3</v>
      </c>
      <c r="J66" s="43">
        <v>59</v>
      </c>
      <c r="K66" s="44">
        <v>401</v>
      </c>
      <c r="L66" s="43"/>
    </row>
    <row r="67" spans="1:12" ht="15" x14ac:dyDescent="0.25">
      <c r="A67" s="23"/>
      <c r="B67" s="15"/>
      <c r="C67" s="11"/>
      <c r="D67" s="7" t="s">
        <v>22</v>
      </c>
      <c r="E67" s="42" t="s">
        <v>44</v>
      </c>
      <c r="F67" s="43">
        <v>20</v>
      </c>
      <c r="G67" s="43">
        <v>1.28</v>
      </c>
      <c r="H67" s="43">
        <v>0.24</v>
      </c>
      <c r="I67" s="43">
        <v>5.55</v>
      </c>
      <c r="J67" s="43">
        <v>30.15</v>
      </c>
      <c r="K67" s="44" t="s">
        <v>45</v>
      </c>
      <c r="L67" s="43"/>
    </row>
    <row r="68" spans="1:12" ht="15" x14ac:dyDescent="0.25">
      <c r="A68" s="23"/>
      <c r="B68" s="15"/>
      <c r="C68" s="11"/>
      <c r="D68" s="51"/>
      <c r="E68" s="42" t="s">
        <v>46</v>
      </c>
      <c r="F68" s="43">
        <v>20</v>
      </c>
      <c r="G68" s="43">
        <v>0.83</v>
      </c>
      <c r="H68" s="43">
        <v>0.15</v>
      </c>
      <c r="I68" s="43">
        <v>4.8099999999999996</v>
      </c>
      <c r="J68" s="43">
        <v>27.15</v>
      </c>
      <c r="K68" s="44" t="s">
        <v>45</v>
      </c>
      <c r="L68" s="43"/>
    </row>
    <row r="69" spans="1:12" ht="15" x14ac:dyDescent="0.25">
      <c r="A69" s="23"/>
      <c r="B69" s="15"/>
      <c r="C69" s="11"/>
      <c r="D69" s="7" t="s">
        <v>23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 t="s">
        <v>65</v>
      </c>
      <c r="F70" s="43">
        <v>10</v>
      </c>
      <c r="G70" s="43">
        <v>0.01</v>
      </c>
      <c r="H70" s="43">
        <v>8.3000000000000007</v>
      </c>
      <c r="I70" s="43">
        <v>0.06</v>
      </c>
      <c r="J70" s="43">
        <v>77</v>
      </c>
      <c r="K70" s="44">
        <v>800</v>
      </c>
      <c r="L70" s="43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SUM(F64:F70)</f>
        <v>500</v>
      </c>
      <c r="G71" s="19">
        <f t="shared" ref="G71" si="26">SUM(G64:G70)</f>
        <v>21.419999999999998</v>
      </c>
      <c r="H71" s="19">
        <f t="shared" ref="H71" si="27">SUM(H64:H70)</f>
        <v>31.39</v>
      </c>
      <c r="I71" s="19">
        <f t="shared" ref="I71" si="28">SUM(I64:I70)</f>
        <v>39.220000000000006</v>
      </c>
      <c r="J71" s="19">
        <f t="shared" ref="J71:L71" si="29">SUM(J64:J70)</f>
        <v>530.29999999999995</v>
      </c>
      <c r="K71" s="25"/>
      <c r="L71" s="19">
        <f t="shared" si="29"/>
        <v>0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42" t="s">
        <v>66</v>
      </c>
      <c r="F72" s="43">
        <v>60</v>
      </c>
      <c r="G72" s="43">
        <v>1.3</v>
      </c>
      <c r="H72" s="43">
        <v>2.7</v>
      </c>
      <c r="I72" s="43">
        <v>6.2</v>
      </c>
      <c r="J72" s="43">
        <v>52</v>
      </c>
      <c r="K72" s="44">
        <v>703</v>
      </c>
      <c r="L72" s="43"/>
    </row>
    <row r="73" spans="1:12" ht="15" x14ac:dyDescent="0.25">
      <c r="A73" s="23"/>
      <c r="B73" s="15"/>
      <c r="C73" s="11"/>
      <c r="D73" s="7" t="s">
        <v>26</v>
      </c>
      <c r="E73" s="42" t="s">
        <v>67</v>
      </c>
      <c r="F73" s="43">
        <v>220</v>
      </c>
      <c r="G73" s="43">
        <v>2.1</v>
      </c>
      <c r="H73" s="43">
        <v>2.1</v>
      </c>
      <c r="I73" s="43">
        <v>15.5</v>
      </c>
      <c r="J73" s="43">
        <v>111.6</v>
      </c>
      <c r="K73" s="44">
        <v>122</v>
      </c>
      <c r="L73" s="43"/>
    </row>
    <row r="74" spans="1:12" ht="15" x14ac:dyDescent="0.25">
      <c r="A74" s="23"/>
      <c r="B74" s="15"/>
      <c r="C74" s="11"/>
      <c r="D74" s="7" t="s">
        <v>27</v>
      </c>
      <c r="E74" s="42" t="s">
        <v>68</v>
      </c>
      <c r="F74" s="43">
        <v>85</v>
      </c>
      <c r="G74" s="43">
        <v>15.58</v>
      </c>
      <c r="H74" s="43">
        <v>12.58</v>
      </c>
      <c r="I74" s="43">
        <v>2.5099999999999998</v>
      </c>
      <c r="J74" s="43">
        <v>85</v>
      </c>
      <c r="K74" s="44">
        <v>221</v>
      </c>
      <c r="L74" s="43"/>
    </row>
    <row r="75" spans="1:12" ht="15" x14ac:dyDescent="0.25">
      <c r="A75" s="23"/>
      <c r="B75" s="15"/>
      <c r="C75" s="11"/>
      <c r="D75" s="7" t="s">
        <v>28</v>
      </c>
      <c r="E75" s="42" t="s">
        <v>69</v>
      </c>
      <c r="F75" s="43">
        <v>150</v>
      </c>
      <c r="G75" s="43">
        <v>3</v>
      </c>
      <c r="H75" s="43">
        <v>3.15</v>
      </c>
      <c r="I75" s="43">
        <v>24.3</v>
      </c>
      <c r="J75" s="43">
        <v>166.5</v>
      </c>
      <c r="K75" s="44">
        <v>316</v>
      </c>
      <c r="L75" s="43"/>
    </row>
    <row r="76" spans="1:12" ht="15" x14ac:dyDescent="0.25">
      <c r="A76" s="23"/>
      <c r="B76" s="15"/>
      <c r="C76" s="11"/>
      <c r="D76" s="7" t="s">
        <v>29</v>
      </c>
      <c r="E76" s="42" t="s">
        <v>70</v>
      </c>
      <c r="F76" s="43">
        <v>200</v>
      </c>
      <c r="G76" s="43">
        <v>0.9</v>
      </c>
      <c r="H76" s="43">
        <v>0.05</v>
      </c>
      <c r="I76" s="43">
        <v>20.6</v>
      </c>
      <c r="J76" s="43">
        <v>89</v>
      </c>
      <c r="K76" s="44">
        <v>406</v>
      </c>
      <c r="L76" s="43"/>
    </row>
    <row r="77" spans="1:12" ht="15" x14ac:dyDescent="0.25">
      <c r="A77" s="23"/>
      <c r="B77" s="15"/>
      <c r="C77" s="11"/>
      <c r="D77" s="7" t="s">
        <v>30</v>
      </c>
      <c r="E77" s="42" t="s">
        <v>44</v>
      </c>
      <c r="F77" s="43">
        <v>20</v>
      </c>
      <c r="G77" s="43">
        <v>1.28</v>
      </c>
      <c r="H77" s="43">
        <v>0.24</v>
      </c>
      <c r="I77" s="43">
        <v>5.55</v>
      </c>
      <c r="J77" s="43">
        <v>30.15</v>
      </c>
      <c r="K77" s="44" t="s">
        <v>45</v>
      </c>
      <c r="L77" s="43"/>
    </row>
    <row r="78" spans="1:12" ht="15" x14ac:dyDescent="0.25">
      <c r="A78" s="23"/>
      <c r="B78" s="15"/>
      <c r="C78" s="11"/>
      <c r="D78" s="7" t="s">
        <v>31</v>
      </c>
      <c r="E78" s="42" t="s">
        <v>46</v>
      </c>
      <c r="F78" s="43">
        <v>20</v>
      </c>
      <c r="G78" s="43">
        <v>0.83</v>
      </c>
      <c r="H78" s="43">
        <v>0.15</v>
      </c>
      <c r="I78" s="43">
        <v>4.8099999999999996</v>
      </c>
      <c r="J78" s="43">
        <v>27.15</v>
      </c>
      <c r="K78" s="44" t="s">
        <v>45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755</v>
      </c>
      <c r="G81" s="19">
        <f t="shared" ref="G81" si="30">SUM(G72:G80)</f>
        <v>24.99</v>
      </c>
      <c r="H81" s="19">
        <f t="shared" ref="H81" si="31">SUM(H72:H80)</f>
        <v>20.97</v>
      </c>
      <c r="I81" s="19">
        <f t="shared" ref="I81" si="32">SUM(I72:I80)</f>
        <v>79.470000000000013</v>
      </c>
      <c r="J81" s="19">
        <f t="shared" ref="J81:L81" si="33">SUM(J72:J80)</f>
        <v>561.4</v>
      </c>
      <c r="K81" s="25"/>
      <c r="L81" s="19">
        <f t="shared" si="33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6" t="s">
        <v>4</v>
      </c>
      <c r="D82" s="57"/>
      <c r="E82" s="31"/>
      <c r="F82" s="32">
        <f>F71+F81</f>
        <v>1255</v>
      </c>
      <c r="G82" s="32">
        <f t="shared" ref="G82" si="34">G71+G81</f>
        <v>46.41</v>
      </c>
      <c r="H82" s="32">
        <f t="shared" ref="H82" si="35">H71+H81</f>
        <v>52.36</v>
      </c>
      <c r="I82" s="32">
        <f t="shared" ref="I82" si="36">I71+I81</f>
        <v>118.69000000000003</v>
      </c>
      <c r="J82" s="32">
        <f t="shared" ref="J82:L82" si="37">J71+J81</f>
        <v>1091.6999999999998</v>
      </c>
      <c r="K82" s="32"/>
      <c r="L82" s="32">
        <f t="shared" si="37"/>
        <v>0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71</v>
      </c>
      <c r="F83" s="40">
        <v>250</v>
      </c>
      <c r="G83" s="40">
        <v>9.7200000000000006</v>
      </c>
      <c r="H83" s="40">
        <v>11.1</v>
      </c>
      <c r="I83" s="40">
        <v>38.340000000000003</v>
      </c>
      <c r="J83" s="40">
        <v>300.60000000000002</v>
      </c>
      <c r="K83" s="41">
        <v>310</v>
      </c>
      <c r="L83" s="40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21</v>
      </c>
      <c r="E85" s="42" t="s">
        <v>43</v>
      </c>
      <c r="F85" s="43">
        <v>200</v>
      </c>
      <c r="G85" s="43">
        <v>0.2</v>
      </c>
      <c r="H85" s="43">
        <v>5.0999999999999997E-2</v>
      </c>
      <c r="I85" s="43">
        <v>15.07</v>
      </c>
      <c r="J85" s="43">
        <v>58</v>
      </c>
      <c r="K85" s="44">
        <v>400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44</v>
      </c>
      <c r="F86" s="43">
        <v>20</v>
      </c>
      <c r="G86" s="43">
        <v>1.28</v>
      </c>
      <c r="H86" s="43">
        <v>0.24</v>
      </c>
      <c r="I86" s="43">
        <v>5.55</v>
      </c>
      <c r="J86" s="43">
        <v>30.15</v>
      </c>
      <c r="K86" s="44" t="s">
        <v>45</v>
      </c>
      <c r="L86" s="43"/>
    </row>
    <row r="87" spans="1:12" ht="15" x14ac:dyDescent="0.25">
      <c r="A87" s="23"/>
      <c r="B87" s="15"/>
      <c r="C87" s="11"/>
      <c r="D87" s="51"/>
      <c r="E87" s="42" t="s">
        <v>46</v>
      </c>
      <c r="F87" s="43">
        <v>20</v>
      </c>
      <c r="G87" s="43">
        <v>0.83</v>
      </c>
      <c r="H87" s="43">
        <v>0.15</v>
      </c>
      <c r="I87" s="43">
        <v>4.8099999999999996</v>
      </c>
      <c r="J87" s="43">
        <v>27.15</v>
      </c>
      <c r="K87" s="44" t="s">
        <v>45</v>
      </c>
      <c r="L87" s="43"/>
    </row>
    <row r="88" spans="1:12" ht="15" x14ac:dyDescent="0.25">
      <c r="A88" s="23"/>
      <c r="B88" s="15"/>
      <c r="C88" s="11"/>
      <c r="D88" s="7" t="s">
        <v>23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 t="s">
        <v>65</v>
      </c>
      <c r="F89" s="43">
        <v>20</v>
      </c>
      <c r="G89" s="43">
        <v>0.02</v>
      </c>
      <c r="H89" s="43">
        <v>16.600000000000001</v>
      </c>
      <c r="I89" s="43">
        <v>0.12</v>
      </c>
      <c r="J89" s="43">
        <v>154</v>
      </c>
      <c r="K89" s="44">
        <v>806</v>
      </c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510</v>
      </c>
      <c r="G90" s="19">
        <f>SUM(G83:G89)</f>
        <v>12.049999999999999</v>
      </c>
      <c r="H90" s="19">
        <f>SUM(H83:H89)</f>
        <v>28.141000000000002</v>
      </c>
      <c r="I90" s="19">
        <f>SUM(I83:I89)</f>
        <v>63.89</v>
      </c>
      <c r="J90" s="19">
        <f>SUM(J83:J89)</f>
        <v>569.9</v>
      </c>
      <c r="K90" s="25"/>
      <c r="L90" s="19">
        <f t="shared" ref="L90" si="38">SUM(L83:L89)</f>
        <v>0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 t="s">
        <v>72</v>
      </c>
      <c r="F91" s="43">
        <v>60</v>
      </c>
      <c r="G91" s="43">
        <v>0.5</v>
      </c>
      <c r="H91" s="43">
        <v>2.1</v>
      </c>
      <c r="I91" s="43">
        <v>5</v>
      </c>
      <c r="J91" s="43">
        <v>40</v>
      </c>
      <c r="K91" s="44">
        <v>718</v>
      </c>
      <c r="L91" s="43"/>
    </row>
    <row r="92" spans="1:12" ht="15" x14ac:dyDescent="0.25">
      <c r="A92" s="23"/>
      <c r="B92" s="15"/>
      <c r="C92" s="11"/>
      <c r="D92" s="7" t="s">
        <v>26</v>
      </c>
      <c r="E92" s="42" t="s">
        <v>73</v>
      </c>
      <c r="F92" s="43">
        <v>280</v>
      </c>
      <c r="G92" s="43">
        <v>2.1</v>
      </c>
      <c r="H92" s="43">
        <v>5.2</v>
      </c>
      <c r="I92" s="43">
        <v>15.4</v>
      </c>
      <c r="J92" s="43">
        <v>140.6</v>
      </c>
      <c r="K92" s="44">
        <v>105</v>
      </c>
      <c r="L92" s="43"/>
    </row>
    <row r="93" spans="1:12" ht="15" x14ac:dyDescent="0.25">
      <c r="A93" s="23"/>
      <c r="B93" s="15"/>
      <c r="C93" s="11"/>
      <c r="D93" s="7" t="s">
        <v>27</v>
      </c>
      <c r="E93" s="42" t="s">
        <v>74</v>
      </c>
      <c r="F93" s="43">
        <v>85</v>
      </c>
      <c r="G93" s="43">
        <v>10.24</v>
      </c>
      <c r="H93" s="43">
        <v>8.48</v>
      </c>
      <c r="I93" s="43">
        <v>8.24</v>
      </c>
      <c r="J93" s="43">
        <v>152</v>
      </c>
      <c r="K93" s="44">
        <v>226</v>
      </c>
      <c r="L93" s="43"/>
    </row>
    <row r="94" spans="1:12" ht="15" x14ac:dyDescent="0.25">
      <c r="A94" s="23"/>
      <c r="B94" s="15"/>
      <c r="C94" s="11"/>
      <c r="D94" s="7" t="s">
        <v>28</v>
      </c>
      <c r="E94" s="42" t="s">
        <v>75</v>
      </c>
      <c r="F94" s="43">
        <v>150</v>
      </c>
      <c r="G94" s="43">
        <v>2.85</v>
      </c>
      <c r="H94" s="43">
        <v>9.3000000000000007</v>
      </c>
      <c r="I94" s="43">
        <v>7.95</v>
      </c>
      <c r="J94" s="43">
        <v>201</v>
      </c>
      <c r="K94" s="44">
        <v>319</v>
      </c>
      <c r="L94" s="43"/>
    </row>
    <row r="95" spans="1:12" ht="15" x14ac:dyDescent="0.25">
      <c r="A95" s="23"/>
      <c r="B95" s="15"/>
      <c r="C95" s="11"/>
      <c r="D95" s="7" t="s">
        <v>29</v>
      </c>
      <c r="E95" s="42" t="s">
        <v>76</v>
      </c>
      <c r="F95" s="43">
        <v>200</v>
      </c>
      <c r="G95" s="43">
        <v>0.9</v>
      </c>
      <c r="H95" s="43">
        <v>0.05</v>
      </c>
      <c r="I95" s="43">
        <v>20.6</v>
      </c>
      <c r="J95" s="43">
        <v>89</v>
      </c>
      <c r="K95" s="44">
        <v>405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44</v>
      </c>
      <c r="F96" s="43">
        <v>20</v>
      </c>
      <c r="G96" s="43">
        <v>1.28</v>
      </c>
      <c r="H96" s="43">
        <v>0.24</v>
      </c>
      <c r="I96" s="43">
        <v>5.55</v>
      </c>
      <c r="J96" s="43">
        <v>30.15</v>
      </c>
      <c r="K96" s="44" t="s">
        <v>45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46</v>
      </c>
      <c r="F97" s="43">
        <v>20</v>
      </c>
      <c r="G97" s="43">
        <v>0.83</v>
      </c>
      <c r="H97" s="43">
        <v>0.15</v>
      </c>
      <c r="I97" s="43">
        <v>4.8099999999999996</v>
      </c>
      <c r="J97" s="43">
        <v>27.15</v>
      </c>
      <c r="K97" s="44" t="s">
        <v>45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815</v>
      </c>
      <c r="G100" s="19">
        <f t="shared" ref="G100" si="39">SUM(G91:G99)</f>
        <v>18.7</v>
      </c>
      <c r="H100" s="19">
        <f t="shared" ref="H100" si="40">SUM(H91:H99)</f>
        <v>25.52</v>
      </c>
      <c r="I100" s="19">
        <f t="shared" ref="I100" si="41">SUM(I91:I99)</f>
        <v>67.55</v>
      </c>
      <c r="J100" s="19">
        <f t="shared" ref="J100:L100" si="42">SUM(J91:J99)</f>
        <v>679.9</v>
      </c>
      <c r="K100" s="25"/>
      <c r="L100" s="19">
        <f t="shared" si="42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6" t="s">
        <v>4</v>
      </c>
      <c r="D101" s="57"/>
      <c r="E101" s="31"/>
      <c r="F101" s="32">
        <f>F90+F100</f>
        <v>1325</v>
      </c>
      <c r="G101" s="32">
        <f t="shared" ref="G101" si="43">G90+G100</f>
        <v>30.75</v>
      </c>
      <c r="H101" s="32">
        <f t="shared" ref="H101" si="44">H90+H100</f>
        <v>53.661000000000001</v>
      </c>
      <c r="I101" s="32">
        <f t="shared" ref="I101" si="45">I90+I100</f>
        <v>131.44</v>
      </c>
      <c r="J101" s="32">
        <f t="shared" ref="J101:L101" si="46">J90+J100</f>
        <v>1249.8</v>
      </c>
      <c r="K101" s="32"/>
      <c r="L101" s="32">
        <f t="shared" si="46"/>
        <v>0</v>
      </c>
    </row>
    <row r="102" spans="1:12" ht="15" x14ac:dyDescent="0.25">
      <c r="A102" s="20">
        <v>2</v>
      </c>
      <c r="B102" s="21">
        <v>1</v>
      </c>
      <c r="C102" s="22" t="s">
        <v>19</v>
      </c>
      <c r="D102" s="5" t="s">
        <v>20</v>
      </c>
      <c r="E102" s="39" t="s">
        <v>77</v>
      </c>
      <c r="F102" s="40">
        <v>257</v>
      </c>
      <c r="G102" s="40">
        <v>9.1</v>
      </c>
      <c r="H102" s="40">
        <v>11.1</v>
      </c>
      <c r="I102" s="40">
        <v>42.6</v>
      </c>
      <c r="J102" s="40">
        <v>307</v>
      </c>
      <c r="K102" s="41">
        <v>501</v>
      </c>
      <c r="L102" s="40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21</v>
      </c>
      <c r="E104" s="42" t="s">
        <v>78</v>
      </c>
      <c r="F104" s="43">
        <v>200</v>
      </c>
      <c r="G104" s="43">
        <v>0.27</v>
      </c>
      <c r="H104" s="43">
        <v>5.8999999999999997E-2</v>
      </c>
      <c r="I104" s="43">
        <v>15.26</v>
      </c>
      <c r="J104" s="43">
        <v>59.49</v>
      </c>
      <c r="K104" s="44">
        <v>421</v>
      </c>
      <c r="L104" s="43"/>
    </row>
    <row r="105" spans="1:12" ht="15" x14ac:dyDescent="0.25">
      <c r="A105" s="23"/>
      <c r="B105" s="15"/>
      <c r="C105" s="11"/>
      <c r="D105" s="7" t="s">
        <v>22</v>
      </c>
      <c r="E105" s="42" t="s">
        <v>44</v>
      </c>
      <c r="F105" s="43">
        <v>20</v>
      </c>
      <c r="G105" s="43">
        <v>1.28</v>
      </c>
      <c r="H105" s="43">
        <v>0.24</v>
      </c>
      <c r="I105" s="43">
        <v>5.55</v>
      </c>
      <c r="J105" s="43">
        <v>30.15</v>
      </c>
      <c r="K105" s="44" t="s">
        <v>45</v>
      </c>
      <c r="L105" s="43"/>
    </row>
    <row r="106" spans="1:12" ht="15" x14ac:dyDescent="0.25">
      <c r="A106" s="23"/>
      <c r="B106" s="15"/>
      <c r="C106" s="11"/>
      <c r="D106" s="51"/>
      <c r="E106" s="42" t="s">
        <v>46</v>
      </c>
      <c r="F106" s="43">
        <v>20</v>
      </c>
      <c r="G106" s="43">
        <v>0.83</v>
      </c>
      <c r="H106" s="43">
        <v>0.15</v>
      </c>
      <c r="I106" s="43">
        <v>4.8099999999999996</v>
      </c>
      <c r="J106" s="43">
        <v>27.15</v>
      </c>
      <c r="K106" s="44" t="s">
        <v>45</v>
      </c>
      <c r="L106" s="43"/>
    </row>
    <row r="107" spans="1:12" ht="15" x14ac:dyDescent="0.25">
      <c r="A107" s="23"/>
      <c r="B107" s="15"/>
      <c r="C107" s="11"/>
      <c r="D107" s="7" t="s">
        <v>23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51"/>
      <c r="E108" s="42" t="s">
        <v>65</v>
      </c>
      <c r="F108" s="43">
        <v>10</v>
      </c>
      <c r="G108" s="43">
        <v>0.01</v>
      </c>
      <c r="H108" s="43">
        <v>8.3000000000000007</v>
      </c>
      <c r="I108" s="43">
        <v>0.06</v>
      </c>
      <c r="J108" s="43">
        <v>77</v>
      </c>
      <c r="K108" s="44">
        <v>800</v>
      </c>
      <c r="L108" s="43"/>
    </row>
    <row r="109" spans="1:12" ht="15" x14ac:dyDescent="0.25">
      <c r="A109" s="23"/>
      <c r="B109" s="15"/>
      <c r="C109" s="11"/>
      <c r="D109" s="6"/>
      <c r="E109" s="42" t="s">
        <v>48</v>
      </c>
      <c r="F109" s="43">
        <v>15</v>
      </c>
      <c r="G109" s="43">
        <v>5.7</v>
      </c>
      <c r="H109" s="43">
        <v>5.7</v>
      </c>
      <c r="I109" s="43">
        <v>7.27</v>
      </c>
      <c r="J109" s="43">
        <v>83</v>
      </c>
      <c r="K109" s="44">
        <v>802</v>
      </c>
      <c r="L109" s="43"/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SUM(F102:F109)</f>
        <v>522</v>
      </c>
      <c r="G110" s="19">
        <f>SUM(G102:G109)</f>
        <v>17.189999999999998</v>
      </c>
      <c r="H110" s="19">
        <f>SUM(H102:H109)</f>
        <v>25.548999999999999</v>
      </c>
      <c r="I110" s="19">
        <f>SUM(I102:I109)</f>
        <v>75.55</v>
      </c>
      <c r="J110" s="19">
        <f>SUM(J102:J109)</f>
        <v>583.79</v>
      </c>
      <c r="K110" s="25"/>
      <c r="L110" s="19">
        <f t="shared" ref="L110" si="47">SUM(L102:L109)</f>
        <v>0</v>
      </c>
    </row>
    <row r="111" spans="1:12" ht="15" x14ac:dyDescent="0.25">
      <c r="A111" s="26">
        <f>A102</f>
        <v>2</v>
      </c>
      <c r="B111" s="13">
        <f>B102</f>
        <v>1</v>
      </c>
      <c r="C111" s="10" t="s">
        <v>24</v>
      </c>
      <c r="D111" s="7" t="s">
        <v>25</v>
      </c>
      <c r="E111" s="42" t="s">
        <v>79</v>
      </c>
      <c r="F111" s="43">
        <v>60</v>
      </c>
      <c r="G111" s="43">
        <v>0.8</v>
      </c>
      <c r="H111" s="43">
        <v>1.4</v>
      </c>
      <c r="I111" s="43">
        <v>4.3</v>
      </c>
      <c r="J111" s="43">
        <v>33</v>
      </c>
      <c r="K111" s="44">
        <v>721</v>
      </c>
      <c r="L111" s="43"/>
    </row>
    <row r="112" spans="1:12" ht="15" x14ac:dyDescent="0.25">
      <c r="A112" s="23"/>
      <c r="B112" s="15"/>
      <c r="C112" s="11"/>
      <c r="D112" s="7" t="s">
        <v>26</v>
      </c>
      <c r="E112" s="42" t="s">
        <v>80</v>
      </c>
      <c r="F112" s="43">
        <v>260</v>
      </c>
      <c r="G112" s="43">
        <v>2.85</v>
      </c>
      <c r="H112" s="43">
        <v>7.3</v>
      </c>
      <c r="I112" s="43">
        <v>14.62</v>
      </c>
      <c r="J112" s="43">
        <v>136.30000000000001</v>
      </c>
      <c r="K112" s="44">
        <v>120</v>
      </c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81</v>
      </c>
      <c r="F113" s="43">
        <v>85</v>
      </c>
      <c r="G113" s="43">
        <v>13.37</v>
      </c>
      <c r="H113" s="43">
        <v>7.8</v>
      </c>
      <c r="I113" s="43">
        <v>9.1999999999999993</v>
      </c>
      <c r="J113" s="43">
        <v>160</v>
      </c>
      <c r="K113" s="44">
        <v>200</v>
      </c>
      <c r="L113" s="43"/>
    </row>
    <row r="114" spans="1:12" ht="15" x14ac:dyDescent="0.25">
      <c r="A114" s="23"/>
      <c r="B114" s="15"/>
      <c r="C114" s="11"/>
      <c r="D114" s="7" t="s">
        <v>28</v>
      </c>
      <c r="E114" s="42" t="s">
        <v>124</v>
      </c>
      <c r="F114" s="43">
        <v>150</v>
      </c>
      <c r="G114" s="43">
        <v>4.5</v>
      </c>
      <c r="H114" s="43">
        <v>6</v>
      </c>
      <c r="I114" s="43">
        <v>31.95</v>
      </c>
      <c r="J114" s="43">
        <v>204</v>
      </c>
      <c r="K114" s="44">
        <v>302</v>
      </c>
      <c r="L114" s="43"/>
    </row>
    <row r="115" spans="1:12" ht="15" x14ac:dyDescent="0.25">
      <c r="A115" s="23"/>
      <c r="B115" s="15"/>
      <c r="C115" s="11"/>
      <c r="D115" s="7" t="s">
        <v>29</v>
      </c>
      <c r="E115" s="42" t="s">
        <v>82</v>
      </c>
      <c r="F115" s="43">
        <v>200</v>
      </c>
      <c r="G115" s="43">
        <v>0.01</v>
      </c>
      <c r="H115" s="43">
        <v>0</v>
      </c>
      <c r="I115" s="43">
        <v>24.2</v>
      </c>
      <c r="J115" s="43">
        <v>93</v>
      </c>
      <c r="K115" s="44">
        <v>414</v>
      </c>
      <c r="L115" s="43"/>
    </row>
    <row r="116" spans="1:12" ht="15" x14ac:dyDescent="0.25">
      <c r="A116" s="23"/>
      <c r="B116" s="15"/>
      <c r="C116" s="11"/>
      <c r="D116" s="7" t="s">
        <v>30</v>
      </c>
      <c r="E116" s="42" t="s">
        <v>44</v>
      </c>
      <c r="F116" s="43">
        <v>20</v>
      </c>
      <c r="G116" s="43">
        <v>1.28</v>
      </c>
      <c r="H116" s="43">
        <v>0.24</v>
      </c>
      <c r="I116" s="43">
        <v>5.55</v>
      </c>
      <c r="J116" s="43">
        <v>30.15</v>
      </c>
      <c r="K116" s="44" t="s">
        <v>45</v>
      </c>
      <c r="L116" s="43"/>
    </row>
    <row r="117" spans="1:12" ht="15" x14ac:dyDescent="0.25">
      <c r="A117" s="23"/>
      <c r="B117" s="15"/>
      <c r="C117" s="11"/>
      <c r="D117" s="7" t="s">
        <v>31</v>
      </c>
      <c r="E117" s="42" t="s">
        <v>46</v>
      </c>
      <c r="F117" s="43">
        <v>20</v>
      </c>
      <c r="G117" s="43">
        <v>0.83</v>
      </c>
      <c r="H117" s="43">
        <v>0.15</v>
      </c>
      <c r="I117" s="43">
        <v>4.8099999999999996</v>
      </c>
      <c r="J117" s="43">
        <v>27.15</v>
      </c>
      <c r="K117" s="44" t="s">
        <v>45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795</v>
      </c>
      <c r="G120" s="19">
        <f t="shared" ref="G120:J120" si="48">SUM(G111:G119)</f>
        <v>23.64</v>
      </c>
      <c r="H120" s="19">
        <f t="shared" si="48"/>
        <v>22.889999999999997</v>
      </c>
      <c r="I120" s="19">
        <f t="shared" si="48"/>
        <v>94.63</v>
      </c>
      <c r="J120" s="19">
        <f t="shared" si="48"/>
        <v>683.59999999999991</v>
      </c>
      <c r="K120" s="25"/>
      <c r="L120" s="19">
        <f t="shared" ref="L120" si="49">SUM(L111:L119)</f>
        <v>0</v>
      </c>
    </row>
    <row r="121" spans="1:12" ht="15" x14ac:dyDescent="0.2">
      <c r="A121" s="29">
        <f>A102</f>
        <v>2</v>
      </c>
      <c r="B121" s="30">
        <f>B102</f>
        <v>1</v>
      </c>
      <c r="C121" s="56" t="s">
        <v>4</v>
      </c>
      <c r="D121" s="57"/>
      <c r="E121" s="31"/>
      <c r="F121" s="32">
        <f>F110+F120</f>
        <v>1317</v>
      </c>
      <c r="G121" s="32">
        <f t="shared" ref="G121" si="50">G110+G120</f>
        <v>40.83</v>
      </c>
      <c r="H121" s="32">
        <f t="shared" ref="H121" si="51">H110+H120</f>
        <v>48.438999999999993</v>
      </c>
      <c r="I121" s="32">
        <f t="shared" ref="I121" si="52">I110+I120</f>
        <v>170.18</v>
      </c>
      <c r="J121" s="32">
        <f t="shared" ref="J121:L121" si="53">J110+J120</f>
        <v>1267.3899999999999</v>
      </c>
      <c r="K121" s="32"/>
      <c r="L121" s="32">
        <f t="shared" si="53"/>
        <v>0</v>
      </c>
    </row>
    <row r="122" spans="1:12" ht="15" x14ac:dyDescent="0.25">
      <c r="A122" s="14">
        <v>2</v>
      </c>
      <c r="B122" s="15">
        <v>2</v>
      </c>
      <c r="C122" s="22" t="s">
        <v>19</v>
      </c>
      <c r="D122" s="5" t="s">
        <v>20</v>
      </c>
      <c r="E122" s="39" t="s">
        <v>68</v>
      </c>
      <c r="F122" s="40">
        <v>110</v>
      </c>
      <c r="G122" s="40">
        <v>15.72</v>
      </c>
      <c r="H122" s="40">
        <v>19.48</v>
      </c>
      <c r="I122" s="40">
        <v>3.14</v>
      </c>
      <c r="J122" s="40">
        <v>251</v>
      </c>
      <c r="K122" s="41">
        <v>222</v>
      </c>
      <c r="L122" s="40"/>
    </row>
    <row r="123" spans="1:12" ht="15" x14ac:dyDescent="0.25">
      <c r="A123" s="14"/>
      <c r="B123" s="15"/>
      <c r="C123" s="11"/>
      <c r="D123" s="6"/>
      <c r="E123" s="42" t="s">
        <v>56</v>
      </c>
      <c r="F123" s="43">
        <v>180</v>
      </c>
      <c r="G123" s="43">
        <v>3.7</v>
      </c>
      <c r="H123" s="43">
        <v>5.9</v>
      </c>
      <c r="I123" s="43">
        <v>24</v>
      </c>
      <c r="J123" s="43">
        <v>166</v>
      </c>
      <c r="K123" s="44">
        <v>314</v>
      </c>
      <c r="L123" s="43"/>
    </row>
    <row r="124" spans="1:12" ht="15" x14ac:dyDescent="0.25">
      <c r="A124" s="14"/>
      <c r="B124" s="15"/>
      <c r="C124" s="11"/>
      <c r="D124" s="7" t="s">
        <v>21</v>
      </c>
      <c r="E124" s="42" t="s">
        <v>83</v>
      </c>
      <c r="F124" s="43">
        <v>200</v>
      </c>
      <c r="G124" s="43">
        <v>3.78</v>
      </c>
      <c r="H124" s="43">
        <v>25.77</v>
      </c>
      <c r="I124" s="43">
        <v>25.77</v>
      </c>
      <c r="J124" s="43">
        <v>149.32</v>
      </c>
      <c r="K124" s="44">
        <v>420</v>
      </c>
      <c r="L124" s="43"/>
    </row>
    <row r="125" spans="1:12" ht="15" x14ac:dyDescent="0.25">
      <c r="A125" s="14"/>
      <c r="B125" s="15"/>
      <c r="C125" s="11"/>
      <c r="D125" s="7" t="s">
        <v>22</v>
      </c>
      <c r="E125" s="42" t="s">
        <v>44</v>
      </c>
      <c r="F125" s="43">
        <v>20</v>
      </c>
      <c r="G125" s="43">
        <v>1.28</v>
      </c>
      <c r="H125" s="43">
        <v>0.24</v>
      </c>
      <c r="I125" s="43">
        <v>5.55</v>
      </c>
      <c r="J125" s="43">
        <v>30.15</v>
      </c>
      <c r="K125" s="44" t="s">
        <v>45</v>
      </c>
      <c r="L125" s="43"/>
    </row>
    <row r="126" spans="1:12" ht="15" x14ac:dyDescent="0.25">
      <c r="A126" s="14"/>
      <c r="B126" s="15"/>
      <c r="C126" s="11"/>
      <c r="D126" s="51"/>
      <c r="E126" s="42" t="s">
        <v>46</v>
      </c>
      <c r="F126" s="43">
        <v>20</v>
      </c>
      <c r="G126" s="43">
        <v>0.83</v>
      </c>
      <c r="H126" s="43">
        <v>0.15</v>
      </c>
      <c r="I126" s="43">
        <v>4.8099999999999996</v>
      </c>
      <c r="J126" s="43">
        <v>27.15</v>
      </c>
      <c r="K126" s="44" t="s">
        <v>45</v>
      </c>
      <c r="L126" s="43"/>
    </row>
    <row r="127" spans="1:12" ht="15" x14ac:dyDescent="0.25">
      <c r="A127" s="14"/>
      <c r="B127" s="15"/>
      <c r="C127" s="11"/>
      <c r="D127" s="7" t="s">
        <v>23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32</v>
      </c>
      <c r="E129" s="9"/>
      <c r="F129" s="19">
        <f>SUM(F122:F128)</f>
        <v>530</v>
      </c>
      <c r="G129" s="19">
        <f>SUM(G122:G128)</f>
        <v>25.310000000000002</v>
      </c>
      <c r="H129" s="19">
        <f>SUM(H122:H128)</f>
        <v>51.540000000000006</v>
      </c>
      <c r="I129" s="19">
        <f>SUM(I122:I128)</f>
        <v>63.269999999999996</v>
      </c>
      <c r="J129" s="19">
        <f>SUM(J122:J128)</f>
        <v>623.61999999999989</v>
      </c>
      <c r="K129" s="25"/>
      <c r="L129" s="19">
        <f t="shared" ref="L129" si="54">SUM(L122:L128)</f>
        <v>0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 t="s">
        <v>84</v>
      </c>
      <c r="F130" s="43">
        <v>60</v>
      </c>
      <c r="G130" s="43">
        <v>1.1000000000000001</v>
      </c>
      <c r="H130" s="43">
        <v>4.3</v>
      </c>
      <c r="I130" s="43">
        <v>5.6</v>
      </c>
      <c r="J130" s="43">
        <v>65</v>
      </c>
      <c r="K130" s="44">
        <v>723</v>
      </c>
      <c r="L130" s="43"/>
    </row>
    <row r="131" spans="1:12" ht="15" x14ac:dyDescent="0.25">
      <c r="A131" s="14"/>
      <c r="B131" s="15"/>
      <c r="C131" s="11"/>
      <c r="D131" s="7" t="s">
        <v>26</v>
      </c>
      <c r="E131" s="42" t="s">
        <v>85</v>
      </c>
      <c r="F131" s="43">
        <v>270</v>
      </c>
      <c r="G131" s="43">
        <v>6.32</v>
      </c>
      <c r="H131" s="43">
        <v>4.88</v>
      </c>
      <c r="I131" s="43">
        <v>15.04</v>
      </c>
      <c r="J131" s="43">
        <v>131.6</v>
      </c>
      <c r="K131" s="44">
        <v>119</v>
      </c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125</v>
      </c>
      <c r="F132" s="43">
        <v>180</v>
      </c>
      <c r="G132" s="43">
        <v>14.35</v>
      </c>
      <c r="H132" s="43">
        <v>11.06</v>
      </c>
      <c r="I132" s="43">
        <v>24.31</v>
      </c>
      <c r="J132" s="43">
        <v>455.1</v>
      </c>
      <c r="K132" s="44">
        <v>219</v>
      </c>
      <c r="L132" s="43"/>
    </row>
    <row r="133" spans="1:12" ht="15" x14ac:dyDescent="0.25">
      <c r="A133" s="14"/>
      <c r="B133" s="15"/>
      <c r="C133" s="11"/>
      <c r="D133" s="7" t="s">
        <v>28</v>
      </c>
      <c r="E133" s="42"/>
      <c r="F133" s="43">
        <v>154</v>
      </c>
      <c r="G133" s="43">
        <v>6.6</v>
      </c>
      <c r="H133" s="43">
        <v>4.9000000000000004</v>
      </c>
      <c r="I133" s="43">
        <v>37.1</v>
      </c>
      <c r="J133" s="43">
        <v>223</v>
      </c>
      <c r="K133" s="44">
        <v>301</v>
      </c>
      <c r="L133" s="43"/>
    </row>
    <row r="134" spans="1:12" ht="15" x14ac:dyDescent="0.25">
      <c r="A134" s="14"/>
      <c r="B134" s="15"/>
      <c r="C134" s="11"/>
      <c r="D134" s="7" t="s">
        <v>29</v>
      </c>
      <c r="E134" s="42" t="s">
        <v>86</v>
      </c>
      <c r="F134" s="43">
        <v>200</v>
      </c>
      <c r="G134" s="43">
        <v>0.2</v>
      </c>
      <c r="H134" s="43">
        <v>0.1</v>
      </c>
      <c r="I134" s="43">
        <v>17.2</v>
      </c>
      <c r="J134" s="43">
        <v>69</v>
      </c>
      <c r="K134" s="44">
        <v>408</v>
      </c>
      <c r="L134" s="43"/>
    </row>
    <row r="135" spans="1:12" ht="15" x14ac:dyDescent="0.25">
      <c r="A135" s="14"/>
      <c r="B135" s="15"/>
      <c r="C135" s="11"/>
      <c r="D135" s="7" t="s">
        <v>30</v>
      </c>
      <c r="E135" s="42" t="s">
        <v>44</v>
      </c>
      <c r="F135" s="43">
        <v>20</v>
      </c>
      <c r="G135" s="43">
        <v>1.28</v>
      </c>
      <c r="H135" s="43">
        <v>0.24</v>
      </c>
      <c r="I135" s="43">
        <v>5.55</v>
      </c>
      <c r="J135" s="43">
        <v>30.15</v>
      </c>
      <c r="K135" s="44" t="s">
        <v>45</v>
      </c>
      <c r="L135" s="43"/>
    </row>
    <row r="136" spans="1:12" ht="15" x14ac:dyDescent="0.25">
      <c r="A136" s="14"/>
      <c r="B136" s="15"/>
      <c r="C136" s="11"/>
      <c r="D136" s="7" t="s">
        <v>31</v>
      </c>
      <c r="E136" s="42" t="s">
        <v>46</v>
      </c>
      <c r="F136" s="43">
        <v>20</v>
      </c>
      <c r="G136" s="43">
        <v>0.83</v>
      </c>
      <c r="H136" s="43">
        <v>0.15</v>
      </c>
      <c r="I136" s="43">
        <v>4.8099999999999996</v>
      </c>
      <c r="J136" s="43">
        <v>27.15</v>
      </c>
      <c r="K136" s="44" t="s">
        <v>45</v>
      </c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SUM(F130:F138)</f>
        <v>904</v>
      </c>
      <c r="G139" s="19">
        <f t="shared" ref="G139:J139" si="55">SUM(G130:G138)</f>
        <v>30.679999999999996</v>
      </c>
      <c r="H139" s="19">
        <f t="shared" si="55"/>
        <v>25.63</v>
      </c>
      <c r="I139" s="19">
        <f t="shared" si="55"/>
        <v>109.61000000000001</v>
      </c>
      <c r="J139" s="19">
        <f t="shared" si="55"/>
        <v>1001</v>
      </c>
      <c r="K139" s="25"/>
      <c r="L139" s="19">
        <f t="shared" ref="L139" si="56">SUM(L130:L138)</f>
        <v>0</v>
      </c>
    </row>
    <row r="140" spans="1:12" ht="15" x14ac:dyDescent="0.2">
      <c r="A140" s="33">
        <f>A122</f>
        <v>2</v>
      </c>
      <c r="B140" s="33">
        <f>B122</f>
        <v>2</v>
      </c>
      <c r="C140" s="56" t="s">
        <v>4</v>
      </c>
      <c r="D140" s="57"/>
      <c r="E140" s="31"/>
      <c r="F140" s="32">
        <f>F129+F139</f>
        <v>1434</v>
      </c>
      <c r="G140" s="32">
        <f t="shared" ref="G140" si="57">G129+G139</f>
        <v>55.989999999999995</v>
      </c>
      <c r="H140" s="32">
        <f t="shared" ref="H140" si="58">H129+H139</f>
        <v>77.17</v>
      </c>
      <c r="I140" s="32">
        <f t="shared" ref="I140" si="59">I129+I139</f>
        <v>172.88</v>
      </c>
      <c r="J140" s="32">
        <f t="shared" ref="J140:L140" si="60">J129+J139</f>
        <v>1624.62</v>
      </c>
      <c r="K140" s="32"/>
      <c r="L140" s="32">
        <f t="shared" si="60"/>
        <v>0</v>
      </c>
    </row>
    <row r="141" spans="1:12" ht="15" x14ac:dyDescent="0.25">
      <c r="A141" s="20">
        <v>2</v>
      </c>
      <c r="B141" s="21">
        <v>3</v>
      </c>
      <c r="C141" s="22" t="s">
        <v>19</v>
      </c>
      <c r="D141" s="5" t="s">
        <v>20</v>
      </c>
      <c r="E141" s="39" t="s">
        <v>61</v>
      </c>
      <c r="F141" s="40">
        <v>105</v>
      </c>
      <c r="G141" s="40">
        <v>16.8</v>
      </c>
      <c r="H141" s="40">
        <v>12.55</v>
      </c>
      <c r="I141" s="40">
        <v>0.43</v>
      </c>
      <c r="J141" s="40">
        <v>146.5</v>
      </c>
      <c r="K141" s="41">
        <v>247</v>
      </c>
      <c r="L141" s="40"/>
    </row>
    <row r="142" spans="1:12" ht="15" x14ac:dyDescent="0.25">
      <c r="A142" s="23"/>
      <c r="B142" s="15"/>
      <c r="C142" s="11"/>
      <c r="D142" s="6"/>
      <c r="E142" s="42" t="s">
        <v>87</v>
      </c>
      <c r="F142" s="43">
        <v>180</v>
      </c>
      <c r="G142" s="43">
        <v>3.8</v>
      </c>
      <c r="H142" s="43">
        <v>5.79</v>
      </c>
      <c r="I142" s="43">
        <v>38.11</v>
      </c>
      <c r="J142" s="43">
        <v>220.5</v>
      </c>
      <c r="K142" s="44">
        <v>305</v>
      </c>
      <c r="L142" s="43"/>
    </row>
    <row r="143" spans="1:12" ht="15" x14ac:dyDescent="0.25">
      <c r="A143" s="23"/>
      <c r="B143" s="15"/>
      <c r="C143" s="11"/>
      <c r="D143" s="7" t="s">
        <v>21</v>
      </c>
      <c r="E143" s="42" t="s">
        <v>43</v>
      </c>
      <c r="F143" s="43">
        <v>422</v>
      </c>
      <c r="G143" s="43">
        <v>0.2</v>
      </c>
      <c r="H143" s="43">
        <v>5.0999999999999997E-2</v>
      </c>
      <c r="I143" s="43">
        <v>15.07</v>
      </c>
      <c r="J143" s="43">
        <v>26.85</v>
      </c>
      <c r="K143" s="44">
        <v>422</v>
      </c>
      <c r="L143" s="43"/>
    </row>
    <row r="144" spans="1:12" ht="15.75" customHeight="1" x14ac:dyDescent="0.25">
      <c r="A144" s="23"/>
      <c r="B144" s="15"/>
      <c r="C144" s="11"/>
      <c r="D144" s="7" t="s">
        <v>22</v>
      </c>
      <c r="E144" s="42" t="s">
        <v>44</v>
      </c>
      <c r="F144" s="43">
        <v>20</v>
      </c>
      <c r="G144" s="43">
        <v>1.28</v>
      </c>
      <c r="H144" s="43">
        <v>0.24</v>
      </c>
      <c r="I144" s="43">
        <v>5.55</v>
      </c>
      <c r="J144" s="43">
        <v>30.15</v>
      </c>
      <c r="K144" s="44" t="s">
        <v>45</v>
      </c>
      <c r="L144" s="43"/>
    </row>
    <row r="145" spans="1:12" ht="15" x14ac:dyDescent="0.25">
      <c r="A145" s="23"/>
      <c r="B145" s="15"/>
      <c r="C145" s="11"/>
      <c r="D145" s="51"/>
      <c r="E145" s="42" t="s">
        <v>46</v>
      </c>
      <c r="F145" s="43">
        <v>20</v>
      </c>
      <c r="G145" s="43">
        <v>0.83</v>
      </c>
      <c r="H145" s="43">
        <v>0.15</v>
      </c>
      <c r="I145" s="43">
        <v>4.8099999999999996</v>
      </c>
      <c r="J145" s="43">
        <v>27.15</v>
      </c>
      <c r="K145" s="44" t="s">
        <v>45</v>
      </c>
      <c r="L145" s="43"/>
    </row>
    <row r="146" spans="1:12" ht="15" x14ac:dyDescent="0.25">
      <c r="A146" s="23"/>
      <c r="B146" s="15"/>
      <c r="C146" s="11"/>
      <c r="D146" s="7" t="s">
        <v>23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SUM(F141:F147)</f>
        <v>747</v>
      </c>
      <c r="G148" s="19">
        <f t="shared" ref="G148:J148" si="61">SUM(G141:G147)</f>
        <v>22.91</v>
      </c>
      <c r="H148" s="19">
        <f t="shared" si="61"/>
        <v>18.780999999999995</v>
      </c>
      <c r="I148" s="19">
        <f t="shared" si="61"/>
        <v>63.97</v>
      </c>
      <c r="J148" s="19">
        <f t="shared" si="61"/>
        <v>451.15</v>
      </c>
      <c r="K148" s="25"/>
      <c r="L148" s="19">
        <f t="shared" ref="L148" si="62">SUM(L141:L147)</f>
        <v>0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 t="s">
        <v>88</v>
      </c>
      <c r="F149" s="43">
        <v>60</v>
      </c>
      <c r="G149" s="43">
        <v>1.4</v>
      </c>
      <c r="H149" s="43">
        <v>4.3</v>
      </c>
      <c r="I149" s="43">
        <v>5.5</v>
      </c>
      <c r="J149" s="43">
        <v>66</v>
      </c>
      <c r="K149" s="44">
        <v>705</v>
      </c>
      <c r="L149" s="43"/>
    </row>
    <row r="150" spans="1:12" ht="15" x14ac:dyDescent="0.25">
      <c r="A150" s="23"/>
      <c r="B150" s="15"/>
      <c r="C150" s="11"/>
      <c r="D150" s="7" t="s">
        <v>26</v>
      </c>
      <c r="E150" s="42" t="s">
        <v>89</v>
      </c>
      <c r="F150" s="43">
        <v>270</v>
      </c>
      <c r="G150" s="43">
        <v>7.35</v>
      </c>
      <c r="H150" s="43">
        <v>8.85</v>
      </c>
      <c r="I150" s="43">
        <v>20.5</v>
      </c>
      <c r="J150" s="43">
        <v>191.5</v>
      </c>
      <c r="K150" s="44">
        <v>117</v>
      </c>
      <c r="L150" s="43"/>
    </row>
    <row r="151" spans="1:12" ht="15" x14ac:dyDescent="0.25">
      <c r="A151" s="23"/>
      <c r="B151" s="15"/>
      <c r="C151" s="11"/>
      <c r="D151" s="7" t="s">
        <v>27</v>
      </c>
      <c r="E151" s="42" t="s">
        <v>90</v>
      </c>
      <c r="F151" s="43">
        <v>85</v>
      </c>
      <c r="G151" s="43">
        <v>13.37</v>
      </c>
      <c r="H151" s="43">
        <v>7.8</v>
      </c>
      <c r="I151" s="43">
        <v>9.1999999999999993</v>
      </c>
      <c r="J151" s="43">
        <v>160</v>
      </c>
      <c r="K151" s="44">
        <v>202</v>
      </c>
      <c r="L151" s="43"/>
    </row>
    <row r="152" spans="1:12" ht="15" x14ac:dyDescent="0.25">
      <c r="A152" s="23"/>
      <c r="B152" s="15"/>
      <c r="C152" s="11"/>
      <c r="D152" s="7" t="s">
        <v>28</v>
      </c>
      <c r="E152" s="42" t="s">
        <v>91</v>
      </c>
      <c r="F152" s="43">
        <v>150</v>
      </c>
      <c r="G152" s="43">
        <v>5.0999999999999996</v>
      </c>
      <c r="H152" s="43">
        <v>9.15</v>
      </c>
      <c r="I152" s="43">
        <v>34.200000000000003</v>
      </c>
      <c r="J152" s="43">
        <v>244.5</v>
      </c>
      <c r="K152" s="44">
        <v>311</v>
      </c>
      <c r="L152" s="43"/>
    </row>
    <row r="153" spans="1:12" ht="15" x14ac:dyDescent="0.25">
      <c r="A153" s="23"/>
      <c r="B153" s="15"/>
      <c r="C153" s="11"/>
      <c r="D153" s="7" t="s">
        <v>29</v>
      </c>
      <c r="E153" s="42" t="s">
        <v>63</v>
      </c>
      <c r="F153" s="43">
        <v>200</v>
      </c>
      <c r="G153" s="43">
        <v>0.2</v>
      </c>
      <c r="H153" s="43">
        <v>0</v>
      </c>
      <c r="I153" s="43">
        <v>35.799999999999997</v>
      </c>
      <c r="J153" s="43">
        <v>142</v>
      </c>
      <c r="K153" s="44">
        <v>409</v>
      </c>
      <c r="L153" s="43"/>
    </row>
    <row r="154" spans="1:12" ht="15" x14ac:dyDescent="0.25">
      <c r="A154" s="23"/>
      <c r="B154" s="15"/>
      <c r="C154" s="11"/>
      <c r="D154" s="7" t="s">
        <v>30</v>
      </c>
      <c r="E154" s="42" t="s">
        <v>44</v>
      </c>
      <c r="F154" s="43">
        <v>20</v>
      </c>
      <c r="G154" s="43">
        <v>1.28</v>
      </c>
      <c r="H154" s="43">
        <v>0.24</v>
      </c>
      <c r="I154" s="43">
        <v>5.55</v>
      </c>
      <c r="J154" s="43">
        <v>30.15</v>
      </c>
      <c r="K154" s="44" t="s">
        <v>45</v>
      </c>
      <c r="L154" s="43"/>
    </row>
    <row r="155" spans="1:12" ht="15" x14ac:dyDescent="0.25">
      <c r="A155" s="23"/>
      <c r="B155" s="15"/>
      <c r="C155" s="11"/>
      <c r="D155" s="7" t="s">
        <v>31</v>
      </c>
      <c r="E155" s="42" t="s">
        <v>46</v>
      </c>
      <c r="F155" s="43">
        <v>20</v>
      </c>
      <c r="G155" s="43">
        <v>0.83</v>
      </c>
      <c r="H155" s="43">
        <v>0.15</v>
      </c>
      <c r="I155" s="43">
        <v>4.8099999999999996</v>
      </c>
      <c r="J155" s="43">
        <v>27.15</v>
      </c>
      <c r="K155" s="44" t="s">
        <v>45</v>
      </c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805</v>
      </c>
      <c r="G158" s="19">
        <f t="shared" ref="G158:J158" si="63">SUM(G149:G157)</f>
        <v>29.529999999999998</v>
      </c>
      <c r="H158" s="19">
        <f t="shared" si="63"/>
        <v>30.49</v>
      </c>
      <c r="I158" s="19">
        <f t="shared" si="63"/>
        <v>115.56</v>
      </c>
      <c r="J158" s="19">
        <f t="shared" si="63"/>
        <v>861.3</v>
      </c>
      <c r="K158" s="25"/>
      <c r="L158" s="19">
        <f t="shared" ref="L158" si="64">SUM(L149:L157)</f>
        <v>0</v>
      </c>
    </row>
    <row r="159" spans="1:12" ht="15" x14ac:dyDescent="0.2">
      <c r="A159" s="29">
        <f>A141</f>
        <v>2</v>
      </c>
      <c r="B159" s="30">
        <f>B141</f>
        <v>3</v>
      </c>
      <c r="C159" s="56" t="s">
        <v>4</v>
      </c>
      <c r="D159" s="57"/>
      <c r="E159" s="31"/>
      <c r="F159" s="32">
        <f>F148+F158</f>
        <v>1552</v>
      </c>
      <c r="G159" s="32">
        <f t="shared" ref="G159" si="65">G148+G158</f>
        <v>52.44</v>
      </c>
      <c r="H159" s="32">
        <f t="shared" ref="H159" si="66">H148+H158</f>
        <v>49.270999999999994</v>
      </c>
      <c r="I159" s="32">
        <f t="shared" ref="I159" si="67">I148+I158</f>
        <v>179.53</v>
      </c>
      <c r="J159" s="32">
        <f t="shared" ref="J159:L159" si="68">J148+J158</f>
        <v>1312.4499999999998</v>
      </c>
      <c r="K159" s="32"/>
      <c r="L159" s="32">
        <f t="shared" si="68"/>
        <v>0</v>
      </c>
    </row>
    <row r="160" spans="1:12" ht="15" x14ac:dyDescent="0.25">
      <c r="A160" s="20">
        <v>2</v>
      </c>
      <c r="B160" s="21">
        <v>4</v>
      </c>
      <c r="C160" s="22" t="s">
        <v>19</v>
      </c>
      <c r="D160" s="5" t="s">
        <v>20</v>
      </c>
      <c r="E160" s="39" t="s">
        <v>92</v>
      </c>
      <c r="F160" s="40">
        <v>240</v>
      </c>
      <c r="G160" s="40">
        <v>12.84</v>
      </c>
      <c r="H160" s="40">
        <v>21.55</v>
      </c>
      <c r="I160" s="40">
        <v>56.52</v>
      </c>
      <c r="J160" s="40">
        <v>517.1</v>
      </c>
      <c r="K160" s="41">
        <v>238</v>
      </c>
      <c r="L160" s="40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21</v>
      </c>
      <c r="E162" s="42" t="s">
        <v>43</v>
      </c>
      <c r="F162" s="43">
        <v>200</v>
      </c>
      <c r="G162" s="43">
        <v>0.2</v>
      </c>
      <c r="H162" s="43">
        <v>5.0999999999999997E-2</v>
      </c>
      <c r="I162" s="43">
        <v>15.07</v>
      </c>
      <c r="J162" s="43">
        <v>56.85</v>
      </c>
      <c r="K162" s="44">
        <v>422</v>
      </c>
      <c r="L162" s="43"/>
    </row>
    <row r="163" spans="1:12" ht="15" x14ac:dyDescent="0.25">
      <c r="A163" s="23"/>
      <c r="B163" s="15"/>
      <c r="C163" s="11"/>
      <c r="D163" s="7" t="s">
        <v>22</v>
      </c>
      <c r="E163" s="42" t="s">
        <v>44</v>
      </c>
      <c r="F163" s="43">
        <v>20</v>
      </c>
      <c r="G163" s="43">
        <v>1.28</v>
      </c>
      <c r="H163" s="43">
        <v>0.24</v>
      </c>
      <c r="I163" s="43">
        <v>5.55</v>
      </c>
      <c r="J163" s="43">
        <v>30.15</v>
      </c>
      <c r="K163" s="44" t="s">
        <v>45</v>
      </c>
      <c r="L163" s="43"/>
    </row>
    <row r="164" spans="1:12" ht="15" x14ac:dyDescent="0.25">
      <c r="A164" s="23"/>
      <c r="B164" s="15"/>
      <c r="C164" s="11"/>
      <c r="D164" s="51"/>
      <c r="E164" s="42" t="s">
        <v>46</v>
      </c>
      <c r="F164" s="43">
        <v>20</v>
      </c>
      <c r="G164" s="43">
        <v>0.83</v>
      </c>
      <c r="H164" s="43">
        <v>0.15</v>
      </c>
      <c r="I164" s="43">
        <v>4.8099999999999996</v>
      </c>
      <c r="J164" s="43">
        <v>27.15</v>
      </c>
      <c r="K164" s="44" t="s">
        <v>45</v>
      </c>
      <c r="L164" s="43"/>
    </row>
    <row r="165" spans="1:12" ht="15" x14ac:dyDescent="0.25">
      <c r="A165" s="23"/>
      <c r="B165" s="15"/>
      <c r="C165" s="11"/>
      <c r="D165" s="7" t="s">
        <v>23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480</v>
      </c>
      <c r="G167" s="19">
        <f t="shared" ref="G167:J167" si="69">SUM(G160:G166)</f>
        <v>15.149999999999999</v>
      </c>
      <c r="H167" s="19">
        <f t="shared" si="69"/>
        <v>21.990999999999996</v>
      </c>
      <c r="I167" s="19">
        <f t="shared" si="69"/>
        <v>81.95</v>
      </c>
      <c r="J167" s="19">
        <f t="shared" si="69"/>
        <v>631.25</v>
      </c>
      <c r="K167" s="25"/>
      <c r="L167" s="19">
        <f t="shared" ref="L167" si="70">SUM(L160:L166)</f>
        <v>0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 t="s">
        <v>72</v>
      </c>
      <c r="F168" s="43">
        <v>60</v>
      </c>
      <c r="G168" s="43">
        <v>0.5</v>
      </c>
      <c r="H168" s="43">
        <v>2.1</v>
      </c>
      <c r="I168" s="43">
        <v>5</v>
      </c>
      <c r="J168" s="43">
        <v>40</v>
      </c>
      <c r="K168" s="44">
        <v>718</v>
      </c>
      <c r="L168" s="43"/>
    </row>
    <row r="169" spans="1:12" ht="15" x14ac:dyDescent="0.25">
      <c r="A169" s="23"/>
      <c r="B169" s="15"/>
      <c r="C169" s="11"/>
      <c r="D169" s="7" t="s">
        <v>26</v>
      </c>
      <c r="E169" s="42" t="s">
        <v>73</v>
      </c>
      <c r="F169" s="43">
        <v>228</v>
      </c>
      <c r="G169" s="43">
        <v>1.7</v>
      </c>
      <c r="H169" s="43">
        <v>4.2</v>
      </c>
      <c r="I169" s="43">
        <v>12.3</v>
      </c>
      <c r="J169" s="43">
        <v>117.6</v>
      </c>
      <c r="K169" s="44">
        <v>103</v>
      </c>
      <c r="L169" s="43"/>
    </row>
    <row r="170" spans="1:12" ht="15" x14ac:dyDescent="0.25">
      <c r="A170" s="23"/>
      <c r="B170" s="15"/>
      <c r="C170" s="11"/>
      <c r="D170" s="7" t="s">
        <v>27</v>
      </c>
      <c r="E170" s="42" t="s">
        <v>126</v>
      </c>
      <c r="F170" s="43">
        <v>100</v>
      </c>
      <c r="G170" s="43">
        <v>23.8</v>
      </c>
      <c r="H170" s="43">
        <v>7.5</v>
      </c>
      <c r="I170" s="43">
        <v>4.8</v>
      </c>
      <c r="J170" s="43">
        <v>186</v>
      </c>
      <c r="K170" s="44">
        <v>245</v>
      </c>
      <c r="L170" s="43"/>
    </row>
    <row r="171" spans="1:12" ht="15" x14ac:dyDescent="0.25">
      <c r="A171" s="23"/>
      <c r="B171" s="15"/>
      <c r="C171" s="11"/>
      <c r="D171" s="7" t="s">
        <v>28</v>
      </c>
      <c r="E171" s="42" t="s">
        <v>62</v>
      </c>
      <c r="F171" s="43">
        <v>154</v>
      </c>
      <c r="G171" s="43">
        <v>6.6</v>
      </c>
      <c r="H171" s="43">
        <v>4.9000000000000004</v>
      </c>
      <c r="I171" s="43">
        <v>37.1</v>
      </c>
      <c r="J171" s="43">
        <v>22.3</v>
      </c>
      <c r="K171" s="44">
        <v>301</v>
      </c>
      <c r="L171" s="43"/>
    </row>
    <row r="172" spans="1:12" ht="15" x14ac:dyDescent="0.25">
      <c r="A172" s="23"/>
      <c r="B172" s="15"/>
      <c r="C172" s="11"/>
      <c r="D172" s="7" t="s">
        <v>29</v>
      </c>
      <c r="E172" s="42" t="s">
        <v>43</v>
      </c>
      <c r="F172" s="43">
        <v>200</v>
      </c>
      <c r="G172" s="43">
        <v>1.4</v>
      </c>
      <c r="H172" s="43">
        <v>1.1000000000000001</v>
      </c>
      <c r="I172" s="43">
        <v>11.3</v>
      </c>
      <c r="J172" s="43">
        <v>59</v>
      </c>
      <c r="K172" s="44">
        <v>401</v>
      </c>
      <c r="L172" s="43"/>
    </row>
    <row r="173" spans="1:12" ht="15" x14ac:dyDescent="0.25">
      <c r="A173" s="23"/>
      <c r="B173" s="15"/>
      <c r="C173" s="11"/>
      <c r="D173" s="7" t="s">
        <v>30</v>
      </c>
      <c r="E173" s="42" t="s">
        <v>44</v>
      </c>
      <c r="F173" s="43">
        <v>20</v>
      </c>
      <c r="G173" s="43">
        <v>1.28</v>
      </c>
      <c r="H173" s="43">
        <v>0.24</v>
      </c>
      <c r="I173" s="43">
        <v>5.55</v>
      </c>
      <c r="J173" s="43">
        <v>30.15</v>
      </c>
      <c r="K173" s="44" t="s">
        <v>45</v>
      </c>
      <c r="L173" s="43"/>
    </row>
    <row r="174" spans="1:12" ht="15" x14ac:dyDescent="0.25">
      <c r="A174" s="23"/>
      <c r="B174" s="15"/>
      <c r="C174" s="11"/>
      <c r="D174" s="7" t="s">
        <v>31</v>
      </c>
      <c r="E174" s="42" t="s">
        <v>46</v>
      </c>
      <c r="F174" s="43">
        <v>20</v>
      </c>
      <c r="G174" s="43">
        <v>0.83</v>
      </c>
      <c r="H174" s="43">
        <v>0.15</v>
      </c>
      <c r="I174" s="43">
        <v>4.8099999999999996</v>
      </c>
      <c r="J174" s="43">
        <v>27.15</v>
      </c>
      <c r="K174" s="44" t="s">
        <v>45</v>
      </c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782</v>
      </c>
      <c r="G177" s="19">
        <f t="shared" ref="G177:J177" si="71">SUM(G168:G176)</f>
        <v>36.11</v>
      </c>
      <c r="H177" s="19">
        <f t="shared" si="71"/>
        <v>20.190000000000001</v>
      </c>
      <c r="I177" s="19">
        <f t="shared" si="71"/>
        <v>80.86</v>
      </c>
      <c r="J177" s="19">
        <f t="shared" si="71"/>
        <v>482.2</v>
      </c>
      <c r="K177" s="25"/>
      <c r="L177" s="19">
        <f t="shared" ref="L177" si="72">SUM(L168:L176)</f>
        <v>0</v>
      </c>
    </row>
    <row r="178" spans="1:12" ht="15" x14ac:dyDescent="0.2">
      <c r="A178" s="29">
        <f>A160</f>
        <v>2</v>
      </c>
      <c r="B178" s="30">
        <f>B160</f>
        <v>4</v>
      </c>
      <c r="C178" s="56" t="s">
        <v>4</v>
      </c>
      <c r="D178" s="57"/>
      <c r="E178" s="31"/>
      <c r="F178" s="32">
        <f>F167+F177</f>
        <v>1262</v>
      </c>
      <c r="G178" s="32">
        <f t="shared" ref="G178" si="73">G167+G177</f>
        <v>51.26</v>
      </c>
      <c r="H178" s="32">
        <f t="shared" ref="H178" si="74">H167+H177</f>
        <v>42.180999999999997</v>
      </c>
      <c r="I178" s="32">
        <f t="shared" ref="I178" si="75">I167+I177</f>
        <v>162.81</v>
      </c>
      <c r="J178" s="32">
        <f t="shared" ref="J178:L178" si="76">J167+J177</f>
        <v>1113.45</v>
      </c>
      <c r="K178" s="32"/>
      <c r="L178" s="32">
        <f t="shared" si="76"/>
        <v>0</v>
      </c>
    </row>
    <row r="179" spans="1:12" ht="15" x14ac:dyDescent="0.25">
      <c r="A179" s="20">
        <v>2</v>
      </c>
      <c r="B179" s="21">
        <v>5</v>
      </c>
      <c r="C179" s="22" t="s">
        <v>19</v>
      </c>
      <c r="D179" s="5" t="s">
        <v>20</v>
      </c>
      <c r="E179" s="39" t="s">
        <v>93</v>
      </c>
      <c r="F179" s="40">
        <v>106</v>
      </c>
      <c r="G179" s="40">
        <v>15</v>
      </c>
      <c r="H179" s="40">
        <v>21.4</v>
      </c>
      <c r="I179" s="40">
        <v>15.5</v>
      </c>
      <c r="J179" s="40">
        <v>316</v>
      </c>
      <c r="K179" s="41">
        <v>251</v>
      </c>
      <c r="L179" s="40"/>
    </row>
    <row r="180" spans="1:12" ht="15" x14ac:dyDescent="0.25">
      <c r="A180" s="23"/>
      <c r="B180" s="15"/>
      <c r="C180" s="11"/>
      <c r="D180" s="6"/>
      <c r="E180" s="42" t="s">
        <v>94</v>
      </c>
      <c r="F180" s="43">
        <v>180</v>
      </c>
      <c r="G180" s="43">
        <v>6.12</v>
      </c>
      <c r="H180" s="43">
        <v>10.98</v>
      </c>
      <c r="I180" s="43">
        <v>41.04</v>
      </c>
      <c r="J180" s="43">
        <v>293.39999999999998</v>
      </c>
      <c r="K180" s="44">
        <v>311</v>
      </c>
      <c r="L180" s="43"/>
    </row>
    <row r="181" spans="1:12" ht="15" x14ac:dyDescent="0.25">
      <c r="A181" s="23"/>
      <c r="B181" s="15"/>
      <c r="C181" s="11"/>
      <c r="D181" s="7" t="s">
        <v>21</v>
      </c>
      <c r="E181" s="42" t="s">
        <v>78</v>
      </c>
      <c r="F181" s="43">
        <v>200</v>
      </c>
      <c r="G181" s="43">
        <v>0.27</v>
      </c>
      <c r="H181" s="43">
        <v>5.8999999999999997E-2</v>
      </c>
      <c r="I181" s="43">
        <v>15.26</v>
      </c>
      <c r="J181" s="43">
        <v>59.49</v>
      </c>
      <c r="K181" s="44">
        <v>421</v>
      </c>
      <c r="L181" s="43"/>
    </row>
    <row r="182" spans="1:12" ht="15" x14ac:dyDescent="0.25">
      <c r="A182" s="23"/>
      <c r="B182" s="15"/>
      <c r="C182" s="11"/>
      <c r="D182" s="7" t="s">
        <v>22</v>
      </c>
      <c r="E182" s="42" t="s">
        <v>44</v>
      </c>
      <c r="F182" s="43">
        <v>20</v>
      </c>
      <c r="G182" s="43">
        <v>1.28</v>
      </c>
      <c r="H182" s="43">
        <v>0.24</v>
      </c>
      <c r="I182" s="43">
        <v>5.55</v>
      </c>
      <c r="J182" s="43">
        <v>30.15</v>
      </c>
      <c r="K182" s="44" t="s">
        <v>45</v>
      </c>
      <c r="L182" s="43"/>
    </row>
    <row r="183" spans="1:12" ht="15" x14ac:dyDescent="0.25">
      <c r="A183" s="23"/>
      <c r="B183" s="15"/>
      <c r="C183" s="11"/>
      <c r="D183" s="51"/>
      <c r="E183" s="42" t="s">
        <v>46</v>
      </c>
      <c r="F183" s="43">
        <v>20</v>
      </c>
      <c r="G183" s="43">
        <v>0.83</v>
      </c>
      <c r="H183" s="43">
        <v>0.15</v>
      </c>
      <c r="I183" s="43">
        <v>4.8099999999999996</v>
      </c>
      <c r="J183" s="43">
        <v>27.15</v>
      </c>
      <c r="K183" s="44" t="s">
        <v>45</v>
      </c>
      <c r="L183" s="43"/>
    </row>
    <row r="184" spans="1:12" ht="15" x14ac:dyDescent="0.25">
      <c r="A184" s="23"/>
      <c r="B184" s="15"/>
      <c r="C184" s="11"/>
      <c r="D184" s="7" t="s">
        <v>23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32</v>
      </c>
      <c r="E186" s="9"/>
      <c r="F186" s="19">
        <f>SUM(F179:F185)</f>
        <v>526</v>
      </c>
      <c r="G186" s="19">
        <f t="shared" ref="G186:J186" si="77">SUM(G179:G185)</f>
        <v>23.5</v>
      </c>
      <c r="H186" s="19">
        <f t="shared" si="77"/>
        <v>32.828999999999994</v>
      </c>
      <c r="I186" s="19">
        <f t="shared" si="77"/>
        <v>82.16</v>
      </c>
      <c r="J186" s="19">
        <f t="shared" si="77"/>
        <v>726.18999999999994</v>
      </c>
      <c r="K186" s="25"/>
      <c r="L186" s="19">
        <f t="shared" ref="L186" si="78">SUM(L179:L185)</f>
        <v>0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 t="s">
        <v>95</v>
      </c>
      <c r="F187" s="43">
        <v>60</v>
      </c>
      <c r="G187" s="43">
        <v>1.4</v>
      </c>
      <c r="H187" s="43">
        <v>4.3</v>
      </c>
      <c r="I187" s="43">
        <v>5.2</v>
      </c>
      <c r="J187" s="43">
        <v>64</v>
      </c>
      <c r="K187" s="44">
        <v>707</v>
      </c>
      <c r="L187" s="43"/>
    </row>
    <row r="188" spans="1:12" ht="15" x14ac:dyDescent="0.25">
      <c r="A188" s="23"/>
      <c r="B188" s="15"/>
      <c r="C188" s="11"/>
      <c r="D188" s="7" t="s">
        <v>26</v>
      </c>
      <c r="E188" s="42" t="s">
        <v>54</v>
      </c>
      <c r="F188" s="43">
        <v>228</v>
      </c>
      <c r="G188" s="43">
        <v>1.4</v>
      </c>
      <c r="H188" s="43">
        <v>4.5</v>
      </c>
      <c r="I188" s="43">
        <v>6.8</v>
      </c>
      <c r="J188" s="43">
        <v>94.6</v>
      </c>
      <c r="K188" s="44">
        <v>100</v>
      </c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96</v>
      </c>
      <c r="F189" s="43">
        <v>85</v>
      </c>
      <c r="G189" s="43">
        <v>11.7</v>
      </c>
      <c r="H189" s="43">
        <v>13.2</v>
      </c>
      <c r="I189" s="43">
        <v>6.9</v>
      </c>
      <c r="J189" s="43">
        <v>193</v>
      </c>
      <c r="K189" s="44">
        <v>215</v>
      </c>
      <c r="L189" s="43"/>
    </row>
    <row r="190" spans="1:12" ht="15" x14ac:dyDescent="0.25">
      <c r="A190" s="23"/>
      <c r="B190" s="15"/>
      <c r="C190" s="11"/>
      <c r="D190" s="7" t="s">
        <v>28</v>
      </c>
      <c r="E190" s="42" t="s">
        <v>97</v>
      </c>
      <c r="F190" s="43">
        <v>150</v>
      </c>
      <c r="G190" s="43">
        <v>8.6999999999999993</v>
      </c>
      <c r="H190" s="43">
        <v>7.8</v>
      </c>
      <c r="I190" s="43">
        <v>42.6</v>
      </c>
      <c r="J190" s="43">
        <v>279</v>
      </c>
      <c r="K190" s="44">
        <v>303</v>
      </c>
      <c r="L190" s="43"/>
    </row>
    <row r="191" spans="1:12" ht="15" x14ac:dyDescent="0.25">
      <c r="A191" s="23"/>
      <c r="B191" s="15"/>
      <c r="C191" s="11"/>
      <c r="D191" s="7" t="s">
        <v>29</v>
      </c>
      <c r="E191" s="42" t="s">
        <v>52</v>
      </c>
      <c r="F191" s="43">
        <v>200</v>
      </c>
      <c r="G191" s="43">
        <v>0.01</v>
      </c>
      <c r="H191" s="43">
        <v>0</v>
      </c>
      <c r="I191" s="43">
        <v>24.2</v>
      </c>
      <c r="J191" s="43">
        <v>93</v>
      </c>
      <c r="K191" s="44">
        <v>414</v>
      </c>
      <c r="L191" s="43"/>
    </row>
    <row r="192" spans="1:12" ht="15" x14ac:dyDescent="0.25">
      <c r="A192" s="23"/>
      <c r="B192" s="15"/>
      <c r="C192" s="11"/>
      <c r="D192" s="7" t="s">
        <v>30</v>
      </c>
      <c r="E192" s="42" t="s">
        <v>44</v>
      </c>
      <c r="F192" s="43">
        <v>20</v>
      </c>
      <c r="G192" s="43">
        <v>1.28</v>
      </c>
      <c r="H192" s="43">
        <v>0.24</v>
      </c>
      <c r="I192" s="43">
        <v>5.55</v>
      </c>
      <c r="J192" s="43">
        <v>30.15</v>
      </c>
      <c r="K192" s="44" t="s">
        <v>45</v>
      </c>
      <c r="L192" s="43"/>
    </row>
    <row r="193" spans="1:12" ht="15" x14ac:dyDescent="0.25">
      <c r="A193" s="23"/>
      <c r="B193" s="15"/>
      <c r="C193" s="11"/>
      <c r="D193" s="7" t="s">
        <v>31</v>
      </c>
      <c r="E193" s="42" t="s">
        <v>46</v>
      </c>
      <c r="F193" s="43">
        <v>20</v>
      </c>
      <c r="G193" s="43">
        <v>0.83</v>
      </c>
      <c r="H193" s="43">
        <v>0.15</v>
      </c>
      <c r="I193" s="43">
        <v>4.8099999999999996</v>
      </c>
      <c r="J193" s="43">
        <v>27.15</v>
      </c>
      <c r="K193" s="44" t="s">
        <v>45</v>
      </c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SUM(F187:F195)</f>
        <v>763</v>
      </c>
      <c r="G196" s="19">
        <f t="shared" ref="G196:J196" si="79">SUM(G187:G195)</f>
        <v>25.32</v>
      </c>
      <c r="H196" s="19">
        <f t="shared" si="79"/>
        <v>30.189999999999998</v>
      </c>
      <c r="I196" s="19">
        <f t="shared" si="79"/>
        <v>96.06</v>
      </c>
      <c r="J196" s="19">
        <f t="shared" si="79"/>
        <v>780.9</v>
      </c>
      <c r="K196" s="25"/>
      <c r="L196" s="19">
        <f t="shared" ref="L196" si="80">SUM(L187:L195)</f>
        <v>0</v>
      </c>
    </row>
    <row r="197" spans="1:12" ht="15.75" thickBot="1" x14ac:dyDescent="0.25">
      <c r="A197" s="29">
        <f>A179</f>
        <v>2</v>
      </c>
      <c r="B197" s="30">
        <f>B179</f>
        <v>5</v>
      </c>
      <c r="C197" s="56" t="s">
        <v>4</v>
      </c>
      <c r="D197" s="57"/>
      <c r="E197" s="31"/>
      <c r="F197" s="32">
        <f>F186+F196</f>
        <v>1289</v>
      </c>
      <c r="G197" s="32">
        <f t="shared" ref="G197" si="81">G186+G196</f>
        <v>48.82</v>
      </c>
      <c r="H197" s="32">
        <f t="shared" ref="H197" si="82">H186+H196</f>
        <v>63.018999999999991</v>
      </c>
      <c r="I197" s="32">
        <f t="shared" ref="I197" si="83">I186+I196</f>
        <v>178.22</v>
      </c>
      <c r="J197" s="32">
        <f t="shared" ref="J197:L197" si="84">J186+J196</f>
        <v>1507.09</v>
      </c>
      <c r="K197" s="32"/>
      <c r="L197" s="32">
        <f t="shared" si="84"/>
        <v>0</v>
      </c>
    </row>
    <row r="198" spans="1:12" ht="15" x14ac:dyDescent="0.25">
      <c r="A198" s="20">
        <v>3</v>
      </c>
      <c r="B198" s="21">
        <v>1</v>
      </c>
      <c r="C198" s="22" t="s">
        <v>19</v>
      </c>
      <c r="D198" s="5" t="s">
        <v>20</v>
      </c>
      <c r="E198" s="39" t="s">
        <v>98</v>
      </c>
      <c r="F198" s="40">
        <v>215</v>
      </c>
      <c r="G198" s="40">
        <v>21</v>
      </c>
      <c r="H198" s="40">
        <v>35.07</v>
      </c>
      <c r="I198" s="40">
        <v>3.99</v>
      </c>
      <c r="J198" s="40">
        <v>417.9</v>
      </c>
      <c r="K198" s="41">
        <v>230</v>
      </c>
      <c r="L198" s="40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21</v>
      </c>
      <c r="E200" s="42" t="s">
        <v>43</v>
      </c>
      <c r="F200" s="43">
        <v>200</v>
      </c>
      <c r="G200" s="43">
        <v>0.27</v>
      </c>
      <c r="H200" s="43">
        <v>5.8999999999999997E-2</v>
      </c>
      <c r="I200" s="43">
        <v>15.26</v>
      </c>
      <c r="J200" s="43">
        <v>59.49</v>
      </c>
      <c r="K200" s="44">
        <v>421</v>
      </c>
      <c r="L200" s="43"/>
    </row>
    <row r="201" spans="1:12" ht="15" x14ac:dyDescent="0.25">
      <c r="A201" s="23"/>
      <c r="B201" s="15"/>
      <c r="C201" s="11"/>
      <c r="D201" s="7" t="s">
        <v>22</v>
      </c>
      <c r="E201" s="42" t="s">
        <v>44</v>
      </c>
      <c r="F201" s="43">
        <v>20</v>
      </c>
      <c r="G201" s="43">
        <v>1.28</v>
      </c>
      <c r="H201" s="43">
        <v>0.24</v>
      </c>
      <c r="I201" s="43">
        <v>5.55</v>
      </c>
      <c r="J201" s="43">
        <v>30.15</v>
      </c>
      <c r="K201" s="44" t="s">
        <v>45</v>
      </c>
      <c r="L201" s="43"/>
    </row>
    <row r="202" spans="1:12" ht="15" x14ac:dyDescent="0.25">
      <c r="A202" s="23"/>
      <c r="B202" s="15"/>
      <c r="C202" s="11"/>
      <c r="D202" s="51"/>
      <c r="E202" s="42" t="s">
        <v>46</v>
      </c>
      <c r="F202" s="43">
        <v>20</v>
      </c>
      <c r="G202" s="43">
        <v>0.83</v>
      </c>
      <c r="H202" s="43">
        <v>0.15</v>
      </c>
      <c r="I202" s="43">
        <v>4.8099999999999996</v>
      </c>
      <c r="J202" s="43">
        <v>27.15</v>
      </c>
      <c r="K202" s="44" t="s">
        <v>45</v>
      </c>
      <c r="L202" s="43"/>
    </row>
    <row r="203" spans="1:12" ht="15" x14ac:dyDescent="0.25">
      <c r="A203" s="23"/>
      <c r="B203" s="15"/>
      <c r="C203" s="11"/>
      <c r="D203" s="7" t="s">
        <v>23</v>
      </c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51"/>
      <c r="E204" s="42" t="s">
        <v>65</v>
      </c>
      <c r="F204" s="43">
        <v>10</v>
      </c>
      <c r="G204" s="43">
        <v>77</v>
      </c>
      <c r="H204" s="43">
        <v>0.01</v>
      </c>
      <c r="I204" s="43">
        <v>8.3000000000000007</v>
      </c>
      <c r="J204" s="43">
        <v>0.06</v>
      </c>
      <c r="K204" s="44">
        <v>800</v>
      </c>
      <c r="L204" s="43"/>
    </row>
    <row r="205" spans="1:12" ht="15" x14ac:dyDescent="0.25">
      <c r="A205" s="23"/>
      <c r="B205" s="15"/>
      <c r="C205" s="11"/>
      <c r="D205" s="6"/>
      <c r="E205" s="42" t="s">
        <v>48</v>
      </c>
      <c r="F205" s="43">
        <v>15</v>
      </c>
      <c r="G205" s="43">
        <v>5.7</v>
      </c>
      <c r="H205" s="43">
        <v>5.7</v>
      </c>
      <c r="I205" s="43">
        <v>7.27</v>
      </c>
      <c r="J205" s="43">
        <v>83</v>
      </c>
      <c r="K205" s="44">
        <v>802</v>
      </c>
      <c r="L205" s="43"/>
    </row>
    <row r="206" spans="1:12" ht="15" x14ac:dyDescent="0.25">
      <c r="A206" s="24"/>
      <c r="B206" s="17"/>
      <c r="C206" s="8"/>
      <c r="D206" s="18" t="s">
        <v>32</v>
      </c>
      <c r="E206" s="9"/>
      <c r="F206" s="19">
        <f>SUM(F198:F205)</f>
        <v>480</v>
      </c>
      <c r="G206" s="19">
        <f>SUM(G198:G205)</f>
        <v>106.08</v>
      </c>
      <c r="H206" s="19">
        <f>SUM(H198:H205)</f>
        <v>41.228999999999999</v>
      </c>
      <c r="I206" s="19">
        <f>SUM(I198:I205)</f>
        <v>45.179999999999993</v>
      </c>
      <c r="J206" s="19">
        <f>SUM(J198:J205)</f>
        <v>617.74999999999989</v>
      </c>
      <c r="K206" s="25"/>
      <c r="L206" s="19">
        <f t="shared" ref="L206" si="85">SUM(L198:L205)</f>
        <v>0</v>
      </c>
    </row>
    <row r="207" spans="1:12" ht="15" x14ac:dyDescent="0.25">
      <c r="A207" s="26">
        <v>3</v>
      </c>
      <c r="B207" s="13">
        <f>B198</f>
        <v>1</v>
      </c>
      <c r="C207" s="10" t="s">
        <v>24</v>
      </c>
      <c r="D207" s="7" t="s">
        <v>25</v>
      </c>
      <c r="E207" s="42" t="s">
        <v>72</v>
      </c>
      <c r="F207" s="43">
        <v>60</v>
      </c>
      <c r="G207" s="43">
        <v>0.5</v>
      </c>
      <c r="H207" s="43">
        <v>2.1</v>
      </c>
      <c r="I207" s="43">
        <v>5</v>
      </c>
      <c r="J207" s="43">
        <v>40</v>
      </c>
      <c r="K207" s="44">
        <v>718</v>
      </c>
      <c r="L207" s="43"/>
    </row>
    <row r="208" spans="1:12" ht="15" x14ac:dyDescent="0.25">
      <c r="A208" s="23"/>
      <c r="B208" s="15"/>
      <c r="C208" s="11"/>
      <c r="D208" s="7" t="s">
        <v>26</v>
      </c>
      <c r="E208" s="42" t="s">
        <v>99</v>
      </c>
      <c r="F208" s="43">
        <v>270</v>
      </c>
      <c r="G208" s="43">
        <v>2.8</v>
      </c>
      <c r="H208" s="43">
        <v>5.8</v>
      </c>
      <c r="I208" s="43">
        <v>13.9</v>
      </c>
      <c r="J208" s="43">
        <v>120</v>
      </c>
      <c r="K208" s="44">
        <v>113</v>
      </c>
      <c r="L208" s="43"/>
    </row>
    <row r="209" spans="1:12" ht="15" x14ac:dyDescent="0.25">
      <c r="A209" s="23"/>
      <c r="B209" s="15"/>
      <c r="C209" s="11"/>
      <c r="D209" s="7" t="s">
        <v>27</v>
      </c>
      <c r="E209" s="42" t="s">
        <v>100</v>
      </c>
      <c r="F209" s="43">
        <v>85</v>
      </c>
      <c r="G209" s="43">
        <v>12.88</v>
      </c>
      <c r="H209" s="43">
        <v>12.08</v>
      </c>
      <c r="I209" s="43">
        <v>12.08</v>
      </c>
      <c r="J209" s="43">
        <v>209.6</v>
      </c>
      <c r="K209" s="44">
        <v>252</v>
      </c>
      <c r="L209" s="43"/>
    </row>
    <row r="210" spans="1:12" ht="15" x14ac:dyDescent="0.25">
      <c r="A210" s="23"/>
      <c r="B210" s="15"/>
      <c r="C210" s="11"/>
      <c r="D210" s="7" t="s">
        <v>28</v>
      </c>
      <c r="E210" s="42" t="s">
        <v>56</v>
      </c>
      <c r="F210" s="43">
        <v>150</v>
      </c>
      <c r="G210" s="43">
        <v>3.1</v>
      </c>
      <c r="H210" s="43">
        <v>4.5999999999999996</v>
      </c>
      <c r="I210" s="43">
        <v>20.100000000000001</v>
      </c>
      <c r="J210" s="43">
        <v>137</v>
      </c>
      <c r="K210" s="44">
        <v>312</v>
      </c>
      <c r="L210" s="43"/>
    </row>
    <row r="211" spans="1:12" ht="15" x14ac:dyDescent="0.25">
      <c r="A211" s="23"/>
      <c r="B211" s="15"/>
      <c r="C211" s="11"/>
      <c r="D211" s="7" t="s">
        <v>29</v>
      </c>
      <c r="E211" s="42" t="s">
        <v>82</v>
      </c>
      <c r="F211" s="43">
        <v>200</v>
      </c>
      <c r="G211" s="43">
        <v>0.1</v>
      </c>
      <c r="H211" s="43">
        <v>0</v>
      </c>
      <c r="I211" s="43">
        <v>24.2</v>
      </c>
      <c r="J211" s="43">
        <v>93</v>
      </c>
      <c r="K211" s="44">
        <v>414</v>
      </c>
      <c r="L211" s="43"/>
    </row>
    <row r="212" spans="1:12" ht="15" x14ac:dyDescent="0.25">
      <c r="A212" s="23"/>
      <c r="B212" s="15"/>
      <c r="C212" s="11"/>
      <c r="D212" s="7" t="s">
        <v>30</v>
      </c>
      <c r="E212" s="42" t="s">
        <v>44</v>
      </c>
      <c r="F212" s="43">
        <v>20</v>
      </c>
      <c r="G212" s="43">
        <v>1.28</v>
      </c>
      <c r="H212" s="43">
        <v>0.24</v>
      </c>
      <c r="I212" s="43">
        <v>5.55</v>
      </c>
      <c r="J212" s="43">
        <v>30.15</v>
      </c>
      <c r="K212" s="44" t="s">
        <v>45</v>
      </c>
      <c r="L212" s="43"/>
    </row>
    <row r="213" spans="1:12" ht="15" x14ac:dyDescent="0.25">
      <c r="A213" s="23"/>
      <c r="B213" s="15"/>
      <c r="C213" s="11"/>
      <c r="D213" s="7" t="s">
        <v>31</v>
      </c>
      <c r="E213" s="42" t="s">
        <v>46</v>
      </c>
      <c r="F213" s="43">
        <v>20</v>
      </c>
      <c r="G213" s="43">
        <v>0.83</v>
      </c>
      <c r="H213" s="43">
        <v>0.15</v>
      </c>
      <c r="I213" s="43">
        <v>4.8099999999999996</v>
      </c>
      <c r="J213" s="43">
        <v>27.15</v>
      </c>
      <c r="K213" s="44" t="s">
        <v>45</v>
      </c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6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4"/>
      <c r="B216" s="17"/>
      <c r="C216" s="8"/>
      <c r="D216" s="18" t="s">
        <v>32</v>
      </c>
      <c r="E216" s="9"/>
      <c r="F216" s="19">
        <f>SUM(F207:F215)</f>
        <v>805</v>
      </c>
      <c r="G216" s="19">
        <f t="shared" ref="G216:J216" si="86">SUM(G207:G215)</f>
        <v>21.490000000000002</v>
      </c>
      <c r="H216" s="19">
        <f t="shared" si="86"/>
        <v>24.969999999999995</v>
      </c>
      <c r="I216" s="19">
        <f t="shared" si="86"/>
        <v>85.64</v>
      </c>
      <c r="J216" s="19">
        <f t="shared" si="86"/>
        <v>656.9</v>
      </c>
      <c r="K216" s="25"/>
      <c r="L216" s="19">
        <f t="shared" ref="L216" si="87">SUM(L207:L215)</f>
        <v>0</v>
      </c>
    </row>
    <row r="217" spans="1:12" ht="15.75" customHeight="1" thickBot="1" x14ac:dyDescent="0.25">
      <c r="A217" s="29">
        <f>A198</f>
        <v>3</v>
      </c>
      <c r="B217" s="30">
        <f>B198</f>
        <v>1</v>
      </c>
      <c r="C217" s="56" t="s">
        <v>4</v>
      </c>
      <c r="D217" s="58"/>
      <c r="E217" s="31"/>
      <c r="F217" s="32">
        <f>F206+F216</f>
        <v>1285</v>
      </c>
      <c r="G217" s="32">
        <f t="shared" ref="G217:J217" si="88">G206+G216</f>
        <v>127.57</v>
      </c>
      <c r="H217" s="32">
        <f t="shared" si="88"/>
        <v>66.198999999999998</v>
      </c>
      <c r="I217" s="32">
        <f t="shared" si="88"/>
        <v>130.82</v>
      </c>
      <c r="J217" s="32">
        <f t="shared" si="88"/>
        <v>1274.6499999999999</v>
      </c>
      <c r="K217" s="32"/>
      <c r="L217" s="32">
        <f t="shared" ref="L217" si="89">L206+L216</f>
        <v>0</v>
      </c>
    </row>
    <row r="218" spans="1:12" ht="15" x14ac:dyDescent="0.25">
      <c r="A218" s="14">
        <v>3</v>
      </c>
      <c r="B218" s="15">
        <v>2</v>
      </c>
      <c r="C218" s="22" t="s">
        <v>19</v>
      </c>
      <c r="D218" s="5" t="s">
        <v>20</v>
      </c>
      <c r="E218" s="39" t="s">
        <v>101</v>
      </c>
      <c r="F218" s="40">
        <v>270</v>
      </c>
      <c r="G218" s="40">
        <v>23</v>
      </c>
      <c r="H218" s="40">
        <v>29.2</v>
      </c>
      <c r="I218" s="40">
        <v>40.200000000000003</v>
      </c>
      <c r="J218" s="40">
        <v>519</v>
      </c>
      <c r="K218" s="41">
        <v>231</v>
      </c>
      <c r="L218" s="40"/>
    </row>
    <row r="219" spans="1:12" ht="15" x14ac:dyDescent="0.25">
      <c r="A219" s="14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14"/>
      <c r="B220" s="15"/>
      <c r="C220" s="11"/>
      <c r="D220" s="7" t="s">
        <v>21</v>
      </c>
      <c r="E220" s="42" t="s">
        <v>52</v>
      </c>
      <c r="F220" s="43">
        <v>200</v>
      </c>
      <c r="G220" s="43">
        <v>0.44</v>
      </c>
      <c r="H220" s="43">
        <v>1.6E-2</v>
      </c>
      <c r="I220" s="43">
        <v>24.43</v>
      </c>
      <c r="J220" s="43">
        <v>96.24</v>
      </c>
      <c r="K220" s="44">
        <v>415</v>
      </c>
      <c r="L220" s="43"/>
    </row>
    <row r="221" spans="1:12" ht="15" x14ac:dyDescent="0.25">
      <c r="A221" s="14"/>
      <c r="B221" s="15"/>
      <c r="C221" s="11"/>
      <c r="D221" s="7" t="s">
        <v>22</v>
      </c>
      <c r="E221" s="42" t="s">
        <v>44</v>
      </c>
      <c r="F221" s="43">
        <v>20</v>
      </c>
      <c r="G221" s="43">
        <v>1.28</v>
      </c>
      <c r="H221" s="43">
        <v>0.24</v>
      </c>
      <c r="I221" s="43">
        <v>5.55</v>
      </c>
      <c r="J221" s="43">
        <v>30.15</v>
      </c>
      <c r="K221" s="44" t="s">
        <v>45</v>
      </c>
      <c r="L221" s="43"/>
    </row>
    <row r="222" spans="1:12" ht="15" x14ac:dyDescent="0.25">
      <c r="A222" s="14"/>
      <c r="B222" s="15"/>
      <c r="C222" s="11"/>
      <c r="D222" s="51"/>
      <c r="E222" s="42" t="s">
        <v>46</v>
      </c>
      <c r="F222" s="43">
        <v>20</v>
      </c>
      <c r="G222" s="43">
        <v>0.83</v>
      </c>
      <c r="H222" s="43">
        <v>0.15</v>
      </c>
      <c r="I222" s="43">
        <v>4.8099999999999996</v>
      </c>
      <c r="J222" s="43">
        <v>27.15</v>
      </c>
      <c r="K222" s="44" t="s">
        <v>45</v>
      </c>
      <c r="L222" s="43"/>
    </row>
    <row r="223" spans="1:12" ht="15" x14ac:dyDescent="0.25">
      <c r="A223" s="14"/>
      <c r="B223" s="15"/>
      <c r="C223" s="11"/>
      <c r="D223" s="7" t="s">
        <v>23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4"/>
      <c r="B224" s="15"/>
      <c r="C224" s="11"/>
      <c r="D224" s="6"/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16"/>
      <c r="B225" s="17"/>
      <c r="C225" s="8"/>
      <c r="D225" s="18" t="s">
        <v>32</v>
      </c>
      <c r="E225" s="9"/>
      <c r="F225" s="19">
        <f>SUM(F218:F224)</f>
        <v>510</v>
      </c>
      <c r="G225" s="19">
        <f t="shared" ref="G225:J225" si="90">SUM(G218:G224)</f>
        <v>25.55</v>
      </c>
      <c r="H225" s="19">
        <f t="shared" si="90"/>
        <v>29.605999999999995</v>
      </c>
      <c r="I225" s="19">
        <f t="shared" si="90"/>
        <v>74.989999999999995</v>
      </c>
      <c r="J225" s="19">
        <f t="shared" si="90"/>
        <v>672.54</v>
      </c>
      <c r="K225" s="25"/>
      <c r="L225" s="19">
        <f t="shared" ref="L225" si="91">SUM(L218:L224)</f>
        <v>0</v>
      </c>
    </row>
    <row r="226" spans="1:12" ht="15" x14ac:dyDescent="0.25">
      <c r="A226" s="13">
        <v>3</v>
      </c>
      <c r="B226" s="13">
        <f>B218</f>
        <v>2</v>
      </c>
      <c r="C226" s="10" t="s">
        <v>24</v>
      </c>
      <c r="D226" s="7" t="s">
        <v>25</v>
      </c>
      <c r="E226" s="42" t="s">
        <v>66</v>
      </c>
      <c r="F226" s="43">
        <v>60</v>
      </c>
      <c r="G226" s="43">
        <v>1.3</v>
      </c>
      <c r="H226" s="43">
        <v>2.7</v>
      </c>
      <c r="I226" s="43">
        <v>6.2</v>
      </c>
      <c r="J226" s="43">
        <v>52</v>
      </c>
      <c r="K226" s="44">
        <v>703</v>
      </c>
      <c r="L226" s="43"/>
    </row>
    <row r="227" spans="1:12" ht="15" x14ac:dyDescent="0.25">
      <c r="A227" s="14"/>
      <c r="B227" s="15"/>
      <c r="C227" s="11"/>
      <c r="D227" s="7" t="s">
        <v>26</v>
      </c>
      <c r="E227" s="42" t="s">
        <v>102</v>
      </c>
      <c r="F227" s="43">
        <v>265</v>
      </c>
      <c r="G227" s="43">
        <v>2</v>
      </c>
      <c r="H227" s="43">
        <v>4.9000000000000004</v>
      </c>
      <c r="I227" s="43">
        <v>14.3</v>
      </c>
      <c r="J227" s="43">
        <v>110</v>
      </c>
      <c r="K227" s="44">
        <v>118</v>
      </c>
      <c r="L227" s="43"/>
    </row>
    <row r="228" spans="1:12" ht="15" x14ac:dyDescent="0.25">
      <c r="A228" s="14"/>
      <c r="B228" s="15"/>
      <c r="C228" s="11"/>
      <c r="D228" s="7" t="s">
        <v>27</v>
      </c>
      <c r="E228" s="42" t="s">
        <v>103</v>
      </c>
      <c r="F228" s="43">
        <v>250</v>
      </c>
      <c r="G228" s="43">
        <v>18.5</v>
      </c>
      <c r="H228" s="43">
        <v>18.5</v>
      </c>
      <c r="I228" s="43">
        <v>33.75</v>
      </c>
      <c r="J228" s="43">
        <v>385</v>
      </c>
      <c r="K228" s="44">
        <v>232</v>
      </c>
      <c r="L228" s="43"/>
    </row>
    <row r="229" spans="1:12" ht="15" x14ac:dyDescent="0.25">
      <c r="A229" s="14"/>
      <c r="B229" s="15"/>
      <c r="C229" s="11"/>
      <c r="D229" s="7" t="s">
        <v>28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14"/>
      <c r="B230" s="15"/>
      <c r="C230" s="11"/>
      <c r="D230" s="7" t="s">
        <v>29</v>
      </c>
      <c r="E230" s="42" t="s">
        <v>70</v>
      </c>
      <c r="F230" s="43">
        <v>200</v>
      </c>
      <c r="G230" s="43">
        <v>0.9</v>
      </c>
      <c r="H230" s="43">
        <v>0.05</v>
      </c>
      <c r="I230" s="43">
        <v>20.6</v>
      </c>
      <c r="J230" s="43">
        <v>89</v>
      </c>
      <c r="K230" s="44">
        <v>406</v>
      </c>
      <c r="L230" s="43"/>
    </row>
    <row r="231" spans="1:12" ht="15" x14ac:dyDescent="0.25">
      <c r="A231" s="14"/>
      <c r="B231" s="15"/>
      <c r="C231" s="11"/>
      <c r="D231" s="7" t="s">
        <v>30</v>
      </c>
      <c r="E231" s="42" t="s">
        <v>44</v>
      </c>
      <c r="F231" s="43">
        <v>20</v>
      </c>
      <c r="G231" s="43">
        <v>1.28</v>
      </c>
      <c r="H231" s="43">
        <v>0.24</v>
      </c>
      <c r="I231" s="43">
        <v>5.55</v>
      </c>
      <c r="J231" s="43">
        <v>30.15</v>
      </c>
      <c r="K231" s="44" t="s">
        <v>45</v>
      </c>
      <c r="L231" s="43"/>
    </row>
    <row r="232" spans="1:12" ht="15" x14ac:dyDescent="0.25">
      <c r="A232" s="14"/>
      <c r="B232" s="15"/>
      <c r="C232" s="11"/>
      <c r="D232" s="7" t="s">
        <v>31</v>
      </c>
      <c r="E232" s="42" t="s">
        <v>46</v>
      </c>
      <c r="F232" s="43">
        <v>20</v>
      </c>
      <c r="G232" s="43">
        <v>0.83</v>
      </c>
      <c r="H232" s="43">
        <v>0.15</v>
      </c>
      <c r="I232" s="43">
        <v>4.8099999999999996</v>
      </c>
      <c r="J232" s="43">
        <v>27.15</v>
      </c>
      <c r="K232" s="44" t="s">
        <v>45</v>
      </c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4"/>
      <c r="B234" s="15"/>
      <c r="C234" s="11"/>
      <c r="D234" s="6"/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16"/>
      <c r="B235" s="17"/>
      <c r="C235" s="8"/>
      <c r="D235" s="18" t="s">
        <v>32</v>
      </c>
      <c r="E235" s="9"/>
      <c r="F235" s="19">
        <f>SUM(F226:F234)</f>
        <v>815</v>
      </c>
      <c r="G235" s="19">
        <f t="shared" ref="G235:J235" si="92">SUM(G226:G234)</f>
        <v>24.81</v>
      </c>
      <c r="H235" s="19">
        <f t="shared" si="92"/>
        <v>26.54</v>
      </c>
      <c r="I235" s="19">
        <f t="shared" si="92"/>
        <v>85.21</v>
      </c>
      <c r="J235" s="19">
        <f t="shared" si="92"/>
        <v>693.3</v>
      </c>
      <c r="K235" s="25"/>
      <c r="L235" s="19">
        <f t="shared" ref="L235" si="93">SUM(L226:L234)</f>
        <v>0</v>
      </c>
    </row>
    <row r="236" spans="1:12" ht="15.75" thickBot="1" x14ac:dyDescent="0.25">
      <c r="A236" s="33">
        <f>A218</f>
        <v>3</v>
      </c>
      <c r="B236" s="33">
        <f>B218</f>
        <v>2</v>
      </c>
      <c r="C236" s="56" t="s">
        <v>4</v>
      </c>
      <c r="D236" s="57"/>
      <c r="E236" s="31"/>
      <c r="F236" s="32">
        <f>F225+F235</f>
        <v>1325</v>
      </c>
      <c r="G236" s="32">
        <f t="shared" ref="G236:J236" si="94">G225+G235</f>
        <v>50.36</v>
      </c>
      <c r="H236" s="32">
        <f t="shared" si="94"/>
        <v>56.145999999999994</v>
      </c>
      <c r="I236" s="32">
        <f t="shared" si="94"/>
        <v>160.19999999999999</v>
      </c>
      <c r="J236" s="32">
        <f t="shared" si="94"/>
        <v>1365.84</v>
      </c>
      <c r="K236" s="32"/>
      <c r="L236" s="32">
        <f t="shared" ref="L236" si="95">L225+L235</f>
        <v>0</v>
      </c>
    </row>
    <row r="237" spans="1:12" ht="15" x14ac:dyDescent="0.25">
      <c r="A237" s="20">
        <v>3</v>
      </c>
      <c r="B237" s="21">
        <v>3</v>
      </c>
      <c r="C237" s="22" t="s">
        <v>19</v>
      </c>
      <c r="D237" s="5" t="s">
        <v>20</v>
      </c>
      <c r="E237" s="39" t="s">
        <v>104</v>
      </c>
      <c r="F237" s="40">
        <v>100</v>
      </c>
      <c r="G237" s="40">
        <v>29.08</v>
      </c>
      <c r="H237" s="40">
        <v>20.52</v>
      </c>
      <c r="I237" s="40">
        <v>7.05</v>
      </c>
      <c r="J237" s="40">
        <v>329</v>
      </c>
      <c r="K237" s="41">
        <v>212</v>
      </c>
      <c r="L237" s="40"/>
    </row>
    <row r="238" spans="1:12" ht="15" x14ac:dyDescent="0.25">
      <c r="A238" s="23"/>
      <c r="B238" s="15"/>
      <c r="C238" s="11"/>
      <c r="D238" s="6"/>
      <c r="E238" s="42" t="s">
        <v>97</v>
      </c>
      <c r="F238" s="43">
        <v>150</v>
      </c>
      <c r="G238" s="43">
        <v>8.6999999999999993</v>
      </c>
      <c r="H238" s="43">
        <v>7.8</v>
      </c>
      <c r="I238" s="43">
        <v>42.6</v>
      </c>
      <c r="J238" s="43">
        <v>279</v>
      </c>
      <c r="K238" s="44">
        <v>303</v>
      </c>
      <c r="L238" s="43"/>
    </row>
    <row r="239" spans="1:12" ht="15" x14ac:dyDescent="0.25">
      <c r="A239" s="23"/>
      <c r="B239" s="15"/>
      <c r="C239" s="11"/>
      <c r="D239" s="7" t="s">
        <v>21</v>
      </c>
      <c r="E239" s="42" t="s">
        <v>78</v>
      </c>
      <c r="F239" s="43">
        <v>200</v>
      </c>
      <c r="G239" s="43">
        <v>0.27</v>
      </c>
      <c r="H239" s="43">
        <v>5.8999999999999997E-2</v>
      </c>
      <c r="I239" s="43">
        <v>15.26</v>
      </c>
      <c r="J239" s="43">
        <v>59.49</v>
      </c>
      <c r="K239" s="44">
        <v>421</v>
      </c>
      <c r="L239" s="43"/>
    </row>
    <row r="240" spans="1:12" ht="15" x14ac:dyDescent="0.25">
      <c r="A240" s="23"/>
      <c r="B240" s="15"/>
      <c r="C240" s="11"/>
      <c r="D240" s="7" t="s">
        <v>22</v>
      </c>
      <c r="E240" s="42" t="s">
        <v>44</v>
      </c>
      <c r="F240" s="43">
        <v>20</v>
      </c>
      <c r="G240" s="43">
        <v>1.28</v>
      </c>
      <c r="H240" s="43">
        <v>0.24</v>
      </c>
      <c r="I240" s="43">
        <v>5.55</v>
      </c>
      <c r="J240" s="43">
        <v>30.15</v>
      </c>
      <c r="K240" s="44" t="s">
        <v>45</v>
      </c>
      <c r="L240" s="43"/>
    </row>
    <row r="241" spans="1:12" ht="15" x14ac:dyDescent="0.25">
      <c r="A241" s="23"/>
      <c r="B241" s="15"/>
      <c r="C241" s="11"/>
      <c r="D241" s="51"/>
      <c r="E241" s="42" t="s">
        <v>46</v>
      </c>
      <c r="F241" s="43">
        <v>20</v>
      </c>
      <c r="G241" s="43">
        <v>0.83</v>
      </c>
      <c r="H241" s="43">
        <v>0.15</v>
      </c>
      <c r="I241" s="43">
        <v>4.8099999999999996</v>
      </c>
      <c r="J241" s="43">
        <v>27.15</v>
      </c>
      <c r="K241" s="44" t="s">
        <v>45</v>
      </c>
      <c r="L241" s="43"/>
    </row>
    <row r="242" spans="1:12" ht="15" x14ac:dyDescent="0.25">
      <c r="A242" s="23"/>
      <c r="B242" s="15"/>
      <c r="C242" s="11"/>
      <c r="D242" s="7" t="s">
        <v>23</v>
      </c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3"/>
      <c r="B243" s="15"/>
      <c r="C243" s="11"/>
      <c r="D243" s="6"/>
      <c r="E243" s="42" t="s">
        <v>105</v>
      </c>
      <c r="F243" s="43">
        <v>50</v>
      </c>
      <c r="G243" s="43">
        <v>0.70499999999999996</v>
      </c>
      <c r="H243" s="43">
        <v>2.5</v>
      </c>
      <c r="I243" s="43">
        <v>2.94</v>
      </c>
      <c r="J243" s="43">
        <v>37.049999999999997</v>
      </c>
      <c r="K243" s="44">
        <v>600</v>
      </c>
      <c r="L243" s="43"/>
    </row>
    <row r="244" spans="1:12" ht="15" x14ac:dyDescent="0.25">
      <c r="A244" s="24"/>
      <c r="B244" s="17"/>
      <c r="C244" s="8"/>
      <c r="D244" s="18" t="s">
        <v>32</v>
      </c>
      <c r="E244" s="9"/>
      <c r="F244" s="19">
        <f>SUM(F237:F243)</f>
        <v>540</v>
      </c>
      <c r="G244" s="19">
        <f t="shared" ref="G244:J244" si="96">SUM(G237:G243)</f>
        <v>40.865000000000002</v>
      </c>
      <c r="H244" s="19">
        <f t="shared" si="96"/>
        <v>31.268999999999998</v>
      </c>
      <c r="I244" s="19">
        <f t="shared" si="96"/>
        <v>78.209999999999994</v>
      </c>
      <c r="J244" s="19">
        <f t="shared" si="96"/>
        <v>761.83999999999992</v>
      </c>
      <c r="K244" s="25"/>
      <c r="L244" s="19">
        <f t="shared" ref="L244" si="97">SUM(L237:L243)</f>
        <v>0</v>
      </c>
    </row>
    <row r="245" spans="1:12" ht="15" x14ac:dyDescent="0.25">
      <c r="A245" s="26">
        <v>3</v>
      </c>
      <c r="B245" s="13">
        <f>B237</f>
        <v>3</v>
      </c>
      <c r="C245" s="10" t="s">
        <v>24</v>
      </c>
      <c r="D245" s="7" t="s">
        <v>25</v>
      </c>
      <c r="E245" s="42" t="s">
        <v>53</v>
      </c>
      <c r="F245" s="43">
        <v>60</v>
      </c>
      <c r="G245" s="43">
        <v>0.8</v>
      </c>
      <c r="H245" s="43">
        <v>1.4</v>
      </c>
      <c r="I245" s="43">
        <v>4.3</v>
      </c>
      <c r="J245" s="43">
        <v>33</v>
      </c>
      <c r="K245" s="44">
        <v>721</v>
      </c>
      <c r="L245" s="43"/>
    </row>
    <row r="246" spans="1:12" ht="15" x14ac:dyDescent="0.25">
      <c r="A246" s="23"/>
      <c r="B246" s="15"/>
      <c r="C246" s="11"/>
      <c r="D246" s="7" t="s">
        <v>26</v>
      </c>
      <c r="E246" s="42" t="s">
        <v>106</v>
      </c>
      <c r="F246" s="43">
        <v>228</v>
      </c>
      <c r="G246" s="43">
        <v>1.4</v>
      </c>
      <c r="H246" s="43">
        <v>4.0999999999999996</v>
      </c>
      <c r="I246" s="43">
        <v>9.4</v>
      </c>
      <c r="J246" s="43">
        <v>100.4</v>
      </c>
      <c r="K246" s="44">
        <v>107</v>
      </c>
      <c r="L246" s="43"/>
    </row>
    <row r="247" spans="1:12" ht="15" x14ac:dyDescent="0.25">
      <c r="A247" s="23"/>
      <c r="B247" s="15"/>
      <c r="C247" s="11"/>
      <c r="D247" s="7" t="s">
        <v>27</v>
      </c>
      <c r="E247" s="42" t="s">
        <v>107</v>
      </c>
      <c r="F247" s="43">
        <v>185</v>
      </c>
      <c r="G247" s="43">
        <v>12.46</v>
      </c>
      <c r="H247" s="43">
        <v>20.5</v>
      </c>
      <c r="I247" s="43">
        <v>23.2</v>
      </c>
      <c r="J247" s="43">
        <v>344.6</v>
      </c>
      <c r="K247" s="44">
        <v>217</v>
      </c>
      <c r="L247" s="43"/>
    </row>
    <row r="248" spans="1:12" ht="15" x14ac:dyDescent="0.25">
      <c r="A248" s="23"/>
      <c r="B248" s="15"/>
      <c r="C248" s="11"/>
      <c r="D248" s="7" t="s">
        <v>28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7" t="s">
        <v>29</v>
      </c>
      <c r="E249" s="42" t="s">
        <v>57</v>
      </c>
      <c r="F249" s="43">
        <v>200</v>
      </c>
      <c r="G249" s="43">
        <v>0.24</v>
      </c>
      <c r="H249" s="43">
        <v>0.14399999999999999</v>
      </c>
      <c r="I249" s="43">
        <v>30.42</v>
      </c>
      <c r="J249" s="43">
        <v>116.86</v>
      </c>
      <c r="K249" s="44">
        <v>411</v>
      </c>
      <c r="L249" s="43"/>
    </row>
    <row r="250" spans="1:12" ht="15" x14ac:dyDescent="0.25">
      <c r="A250" s="23"/>
      <c r="B250" s="15"/>
      <c r="C250" s="11"/>
      <c r="D250" s="7" t="s">
        <v>30</v>
      </c>
      <c r="E250" s="42" t="s">
        <v>44</v>
      </c>
      <c r="F250" s="43">
        <v>20</v>
      </c>
      <c r="G250" s="43">
        <v>1.28</v>
      </c>
      <c r="H250" s="43">
        <v>0.24</v>
      </c>
      <c r="I250" s="43">
        <v>5.55</v>
      </c>
      <c r="J250" s="43">
        <v>30.15</v>
      </c>
      <c r="K250" s="44" t="s">
        <v>45</v>
      </c>
      <c r="L250" s="43"/>
    </row>
    <row r="251" spans="1:12" ht="15" x14ac:dyDescent="0.25">
      <c r="A251" s="23"/>
      <c r="B251" s="15"/>
      <c r="C251" s="11"/>
      <c r="D251" s="7" t="s">
        <v>31</v>
      </c>
      <c r="E251" s="42" t="s">
        <v>46</v>
      </c>
      <c r="F251" s="43">
        <v>20</v>
      </c>
      <c r="G251" s="43">
        <v>0.83</v>
      </c>
      <c r="H251" s="43">
        <v>0.15</v>
      </c>
      <c r="I251" s="43">
        <v>4.8099999999999996</v>
      </c>
      <c r="J251" s="43">
        <v>27.15</v>
      </c>
      <c r="K251" s="44" t="s">
        <v>45</v>
      </c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32</v>
      </c>
      <c r="E254" s="9"/>
      <c r="F254" s="19">
        <f>SUM(F245:F253)</f>
        <v>713</v>
      </c>
      <c r="G254" s="19">
        <f t="shared" ref="G254:J254" si="98">SUM(G245:G253)</f>
        <v>17.009999999999998</v>
      </c>
      <c r="H254" s="19">
        <f t="shared" si="98"/>
        <v>26.533999999999995</v>
      </c>
      <c r="I254" s="19">
        <f t="shared" si="98"/>
        <v>77.679999999999993</v>
      </c>
      <c r="J254" s="19">
        <f t="shared" si="98"/>
        <v>652.16</v>
      </c>
      <c r="K254" s="25"/>
      <c r="L254" s="19">
        <f t="shared" ref="L254" si="99">SUM(L245:L253)</f>
        <v>0</v>
      </c>
    </row>
    <row r="255" spans="1:12" ht="15.75" thickBot="1" x14ac:dyDescent="0.25">
      <c r="A255" s="29">
        <f>A237</f>
        <v>3</v>
      </c>
      <c r="B255" s="30">
        <f>B237</f>
        <v>3</v>
      </c>
      <c r="C255" s="56" t="s">
        <v>4</v>
      </c>
      <c r="D255" s="57"/>
      <c r="E255" s="31"/>
      <c r="F255" s="32">
        <f>F244+F254</f>
        <v>1253</v>
      </c>
      <c r="G255" s="32">
        <f t="shared" ref="G255:J255" si="100">G244+G254</f>
        <v>57.875</v>
      </c>
      <c r="H255" s="32">
        <f t="shared" si="100"/>
        <v>57.802999999999997</v>
      </c>
      <c r="I255" s="32">
        <f t="shared" si="100"/>
        <v>155.88999999999999</v>
      </c>
      <c r="J255" s="32">
        <f t="shared" si="100"/>
        <v>1414</v>
      </c>
      <c r="K255" s="32"/>
      <c r="L255" s="32">
        <f t="shared" ref="L255" si="101">L244+L254</f>
        <v>0</v>
      </c>
    </row>
    <row r="256" spans="1:12" ht="15" x14ac:dyDescent="0.25">
      <c r="A256" s="20">
        <v>3</v>
      </c>
      <c r="B256" s="21">
        <v>4</v>
      </c>
      <c r="C256" s="22" t="s">
        <v>19</v>
      </c>
      <c r="D256" s="5" t="s">
        <v>20</v>
      </c>
      <c r="E256" s="39" t="s">
        <v>90</v>
      </c>
      <c r="F256" s="40">
        <v>105</v>
      </c>
      <c r="G256" s="40">
        <v>16.72</v>
      </c>
      <c r="H256" s="40">
        <v>9.75</v>
      </c>
      <c r="I256" s="40">
        <v>11.5</v>
      </c>
      <c r="J256" s="40">
        <v>200</v>
      </c>
      <c r="K256" s="41">
        <v>203</v>
      </c>
      <c r="L256" s="40"/>
    </row>
    <row r="257" spans="1:12" ht="15" x14ac:dyDescent="0.25">
      <c r="A257" s="23"/>
      <c r="B257" s="15"/>
      <c r="C257" s="11"/>
      <c r="D257" s="6"/>
      <c r="E257" s="42" t="s">
        <v>56</v>
      </c>
      <c r="F257" s="43">
        <v>180</v>
      </c>
      <c r="G257" s="43">
        <v>3.7</v>
      </c>
      <c r="H257" s="43">
        <v>5.9</v>
      </c>
      <c r="I257" s="43">
        <v>24</v>
      </c>
      <c r="J257" s="43">
        <v>166</v>
      </c>
      <c r="K257" s="44">
        <v>314</v>
      </c>
      <c r="L257" s="43"/>
    </row>
    <row r="258" spans="1:12" ht="15" x14ac:dyDescent="0.25">
      <c r="A258" s="23"/>
      <c r="B258" s="15"/>
      <c r="C258" s="11"/>
      <c r="D258" s="7" t="s">
        <v>21</v>
      </c>
      <c r="E258" s="42" t="s">
        <v>70</v>
      </c>
      <c r="F258" s="43">
        <v>200</v>
      </c>
      <c r="G258" s="43">
        <v>0.22</v>
      </c>
      <c r="H258" s="43">
        <v>0.02</v>
      </c>
      <c r="I258" s="43">
        <v>22.21</v>
      </c>
      <c r="J258" s="43">
        <v>86.05</v>
      </c>
      <c r="K258" s="44">
        <v>420</v>
      </c>
      <c r="L258" s="43"/>
    </row>
    <row r="259" spans="1:12" ht="15" x14ac:dyDescent="0.25">
      <c r="A259" s="23"/>
      <c r="B259" s="15"/>
      <c r="C259" s="11"/>
      <c r="D259" s="7" t="s">
        <v>22</v>
      </c>
      <c r="E259" s="42" t="s">
        <v>44</v>
      </c>
      <c r="F259" s="43">
        <v>20</v>
      </c>
      <c r="G259" s="43">
        <v>1.28</v>
      </c>
      <c r="H259" s="43">
        <v>0.24</v>
      </c>
      <c r="I259" s="43">
        <v>5.55</v>
      </c>
      <c r="J259" s="43">
        <v>30.15</v>
      </c>
      <c r="K259" s="44" t="s">
        <v>45</v>
      </c>
      <c r="L259" s="43"/>
    </row>
    <row r="260" spans="1:12" ht="15" x14ac:dyDescent="0.25">
      <c r="A260" s="23"/>
      <c r="B260" s="15"/>
      <c r="C260" s="11"/>
      <c r="D260" s="51"/>
      <c r="E260" s="42" t="s">
        <v>46</v>
      </c>
      <c r="F260" s="43">
        <v>20</v>
      </c>
      <c r="G260" s="43">
        <v>0.83</v>
      </c>
      <c r="H260" s="43">
        <v>0.15</v>
      </c>
      <c r="I260" s="43">
        <v>4.8099999999999996</v>
      </c>
      <c r="J260" s="43">
        <v>27.15</v>
      </c>
      <c r="K260" s="44" t="s">
        <v>45</v>
      </c>
      <c r="L260" s="43"/>
    </row>
    <row r="261" spans="1:12" ht="15" x14ac:dyDescent="0.25">
      <c r="A261" s="23"/>
      <c r="B261" s="15"/>
      <c r="C261" s="11"/>
      <c r="D261" s="7" t="s">
        <v>23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6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4"/>
      <c r="B263" s="17"/>
      <c r="C263" s="8"/>
      <c r="D263" s="18" t="s">
        <v>32</v>
      </c>
      <c r="E263" s="9"/>
      <c r="F263" s="19">
        <f>SUM(F256:F262)</f>
        <v>525</v>
      </c>
      <c r="G263" s="19">
        <f t="shared" ref="G263:J263" si="102">SUM(G256:G262)</f>
        <v>22.749999999999996</v>
      </c>
      <c r="H263" s="19">
        <f t="shared" si="102"/>
        <v>16.059999999999999</v>
      </c>
      <c r="I263" s="19">
        <f t="shared" si="102"/>
        <v>68.069999999999993</v>
      </c>
      <c r="J263" s="19">
        <f t="shared" si="102"/>
        <v>509.34999999999997</v>
      </c>
      <c r="K263" s="25"/>
      <c r="L263" s="19">
        <f t="shared" ref="L263" si="103">SUM(L256:L262)</f>
        <v>0</v>
      </c>
    </row>
    <row r="264" spans="1:12" ht="15" x14ac:dyDescent="0.25">
      <c r="A264" s="26">
        <v>3</v>
      </c>
      <c r="B264" s="13">
        <f>B256</f>
        <v>4</v>
      </c>
      <c r="C264" s="10" t="s">
        <v>24</v>
      </c>
      <c r="D264" s="7" t="s">
        <v>25</v>
      </c>
      <c r="E264" s="42" t="s">
        <v>84</v>
      </c>
      <c r="F264" s="43">
        <v>60</v>
      </c>
      <c r="G264" s="43">
        <v>1.1000000000000001</v>
      </c>
      <c r="H264" s="43">
        <v>4.3</v>
      </c>
      <c r="I264" s="43">
        <v>5.6</v>
      </c>
      <c r="J264" s="43">
        <v>65</v>
      </c>
      <c r="K264" s="44">
        <v>723</v>
      </c>
      <c r="L264" s="43"/>
    </row>
    <row r="265" spans="1:12" ht="15" x14ac:dyDescent="0.25">
      <c r="A265" s="23"/>
      <c r="B265" s="15"/>
      <c r="C265" s="11"/>
      <c r="D265" s="7" t="s">
        <v>26</v>
      </c>
      <c r="E265" s="42" t="s">
        <v>108</v>
      </c>
      <c r="F265" s="43">
        <v>280</v>
      </c>
      <c r="G265" s="43">
        <v>6.61</v>
      </c>
      <c r="H265" s="43">
        <v>8.18</v>
      </c>
      <c r="I265" s="43">
        <v>20.5</v>
      </c>
      <c r="J265" s="43">
        <v>176.9</v>
      </c>
      <c r="K265" s="44">
        <v>106</v>
      </c>
      <c r="L265" s="43"/>
    </row>
    <row r="266" spans="1:12" ht="15" x14ac:dyDescent="0.25">
      <c r="A266" s="23"/>
      <c r="B266" s="15"/>
      <c r="C266" s="11"/>
      <c r="D266" s="7" t="s">
        <v>27</v>
      </c>
      <c r="E266" s="42" t="s">
        <v>104</v>
      </c>
      <c r="F266" s="43">
        <v>85</v>
      </c>
      <c r="G266" s="43">
        <v>17.399999999999999</v>
      </c>
      <c r="H266" s="43">
        <v>12.3</v>
      </c>
      <c r="I266" s="43">
        <v>4.2300000000000004</v>
      </c>
      <c r="J266" s="43">
        <v>197.6</v>
      </c>
      <c r="K266" s="44">
        <v>211</v>
      </c>
      <c r="L266" s="43"/>
    </row>
    <row r="267" spans="1:12" ht="15" x14ac:dyDescent="0.25">
      <c r="A267" s="23"/>
      <c r="B267" s="15"/>
      <c r="C267" s="11"/>
      <c r="D267" s="7" t="s">
        <v>28</v>
      </c>
      <c r="E267" s="42" t="s">
        <v>109</v>
      </c>
      <c r="F267" s="43">
        <v>165</v>
      </c>
      <c r="G267" s="43">
        <v>9.6999999999999993</v>
      </c>
      <c r="H267" s="43">
        <v>10.9</v>
      </c>
      <c r="I267" s="43">
        <v>30.1</v>
      </c>
      <c r="J267" s="43">
        <v>261</v>
      </c>
      <c r="K267" s="44">
        <v>308</v>
      </c>
      <c r="L267" s="43"/>
    </row>
    <row r="268" spans="1:12" ht="15" x14ac:dyDescent="0.25">
      <c r="A268" s="23"/>
      <c r="B268" s="15"/>
      <c r="C268" s="11"/>
      <c r="D268" s="7" t="s">
        <v>29</v>
      </c>
      <c r="E268" s="42" t="s">
        <v>86</v>
      </c>
      <c r="F268" s="43">
        <v>200</v>
      </c>
      <c r="G268" s="43">
        <v>0.2</v>
      </c>
      <c r="H268" s="43">
        <v>0.1</v>
      </c>
      <c r="I268" s="43">
        <v>17.2</v>
      </c>
      <c r="J268" s="43">
        <v>69</v>
      </c>
      <c r="K268" s="44">
        <v>408</v>
      </c>
      <c r="L268" s="43"/>
    </row>
    <row r="269" spans="1:12" ht="15" x14ac:dyDescent="0.25">
      <c r="A269" s="23"/>
      <c r="B269" s="15"/>
      <c r="C269" s="11"/>
      <c r="D269" s="7" t="s">
        <v>30</v>
      </c>
      <c r="E269" s="42" t="s">
        <v>44</v>
      </c>
      <c r="F269" s="43">
        <v>20</v>
      </c>
      <c r="G269" s="43">
        <v>1.28</v>
      </c>
      <c r="H269" s="43">
        <v>0.24</v>
      </c>
      <c r="I269" s="43">
        <v>5.55</v>
      </c>
      <c r="J269" s="43">
        <v>30.15</v>
      </c>
      <c r="K269" s="44" t="s">
        <v>45</v>
      </c>
      <c r="L269" s="43"/>
    </row>
    <row r="270" spans="1:12" ht="15" x14ac:dyDescent="0.25">
      <c r="A270" s="23"/>
      <c r="B270" s="15"/>
      <c r="C270" s="11"/>
      <c r="D270" s="7" t="s">
        <v>31</v>
      </c>
      <c r="E270" s="42" t="s">
        <v>46</v>
      </c>
      <c r="F270" s="43">
        <v>20</v>
      </c>
      <c r="G270" s="43">
        <v>0.83</v>
      </c>
      <c r="H270" s="43">
        <v>0.15</v>
      </c>
      <c r="I270" s="43">
        <v>4.8099999999999996</v>
      </c>
      <c r="J270" s="43">
        <v>27.15</v>
      </c>
      <c r="K270" s="44" t="s">
        <v>45</v>
      </c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3"/>
      <c r="B272" s="15"/>
      <c r="C272" s="11"/>
      <c r="D272" s="6"/>
      <c r="E272" s="42"/>
      <c r="F272" s="43"/>
      <c r="G272" s="43"/>
      <c r="H272" s="43"/>
      <c r="I272" s="43"/>
      <c r="J272" s="43"/>
      <c r="K272" s="44"/>
      <c r="L272" s="43"/>
    </row>
    <row r="273" spans="1:12" ht="15" x14ac:dyDescent="0.25">
      <c r="A273" s="24"/>
      <c r="B273" s="17"/>
      <c r="C273" s="8"/>
      <c r="D273" s="18" t="s">
        <v>32</v>
      </c>
      <c r="E273" s="9"/>
      <c r="F273" s="19">
        <f>SUM(F264:F272)</f>
        <v>830</v>
      </c>
      <c r="G273" s="19">
        <f t="shared" ref="G273:J273" si="104">SUM(G264:G272)</f>
        <v>37.120000000000005</v>
      </c>
      <c r="H273" s="19">
        <f t="shared" si="104"/>
        <v>36.17</v>
      </c>
      <c r="I273" s="19">
        <f t="shared" si="104"/>
        <v>87.990000000000009</v>
      </c>
      <c r="J273" s="19">
        <f t="shared" si="104"/>
        <v>826.8</v>
      </c>
      <c r="K273" s="25"/>
      <c r="L273" s="19">
        <f t="shared" ref="L273" si="105">SUM(L264:L272)</f>
        <v>0</v>
      </c>
    </row>
    <row r="274" spans="1:12" ht="15.75" thickBot="1" x14ac:dyDescent="0.25">
      <c r="A274" s="29">
        <f>A256</f>
        <v>3</v>
      </c>
      <c r="B274" s="30">
        <f>B256</f>
        <v>4</v>
      </c>
      <c r="C274" s="56" t="s">
        <v>4</v>
      </c>
      <c r="D274" s="57"/>
      <c r="E274" s="31"/>
      <c r="F274" s="32">
        <f>F263+F273</f>
        <v>1355</v>
      </c>
      <c r="G274" s="32">
        <f t="shared" ref="G274:J274" si="106">G263+G273</f>
        <v>59.870000000000005</v>
      </c>
      <c r="H274" s="32">
        <f t="shared" si="106"/>
        <v>52.230000000000004</v>
      </c>
      <c r="I274" s="32">
        <f t="shared" si="106"/>
        <v>156.06</v>
      </c>
      <c r="J274" s="32">
        <f t="shared" si="106"/>
        <v>1336.1499999999999</v>
      </c>
      <c r="K274" s="32"/>
      <c r="L274" s="32">
        <f t="shared" ref="L274" si="107">L263+L273</f>
        <v>0</v>
      </c>
    </row>
    <row r="275" spans="1:12" ht="15" x14ac:dyDescent="0.25">
      <c r="A275" s="20">
        <v>3</v>
      </c>
      <c r="B275" s="21">
        <v>5</v>
      </c>
      <c r="C275" s="22" t="s">
        <v>19</v>
      </c>
      <c r="D275" s="54" t="s">
        <v>20</v>
      </c>
      <c r="E275" s="39" t="s">
        <v>81</v>
      </c>
      <c r="F275" s="40">
        <v>85</v>
      </c>
      <c r="G275" s="40">
        <v>13.37</v>
      </c>
      <c r="H275" s="40">
        <v>7.8</v>
      </c>
      <c r="I275" s="40">
        <v>9.1999999999999993</v>
      </c>
      <c r="J275" s="40">
        <v>160</v>
      </c>
      <c r="K275" s="41">
        <v>200</v>
      </c>
      <c r="L275" s="40"/>
    </row>
    <row r="276" spans="1:12" ht="15" x14ac:dyDescent="0.25">
      <c r="A276" s="23"/>
      <c r="B276" s="15"/>
      <c r="C276" s="11"/>
      <c r="D276" s="6"/>
      <c r="E276" s="42" t="s">
        <v>91</v>
      </c>
      <c r="F276" s="43">
        <v>180</v>
      </c>
      <c r="G276" s="43">
        <v>6.12</v>
      </c>
      <c r="H276" s="43">
        <v>10.98</v>
      </c>
      <c r="I276" s="43">
        <v>41.04</v>
      </c>
      <c r="J276" s="43">
        <v>293.39999999999998</v>
      </c>
      <c r="K276" s="44">
        <v>311</v>
      </c>
      <c r="L276" s="43"/>
    </row>
    <row r="277" spans="1:12" ht="15" x14ac:dyDescent="0.25">
      <c r="A277" s="23"/>
      <c r="B277" s="15"/>
      <c r="C277" s="11"/>
      <c r="D277" s="7" t="s">
        <v>21</v>
      </c>
      <c r="E277" s="42" t="s">
        <v>110</v>
      </c>
      <c r="F277" s="43">
        <v>200</v>
      </c>
      <c r="G277" s="43">
        <v>0.18099999999999999</v>
      </c>
      <c r="H277" s="43">
        <v>0.18099999999999999</v>
      </c>
      <c r="I277" s="43">
        <v>28.4</v>
      </c>
      <c r="J277" s="43">
        <v>111.39</v>
      </c>
      <c r="K277" s="44">
        <v>416</v>
      </c>
      <c r="L277" s="43"/>
    </row>
    <row r="278" spans="1:12" ht="15" x14ac:dyDescent="0.25">
      <c r="A278" s="23"/>
      <c r="B278" s="15"/>
      <c r="C278" s="11"/>
      <c r="D278" s="7" t="s">
        <v>22</v>
      </c>
      <c r="E278" s="42" t="s">
        <v>44</v>
      </c>
      <c r="F278" s="43">
        <v>20</v>
      </c>
      <c r="G278" s="43">
        <v>1.28</v>
      </c>
      <c r="H278" s="43">
        <v>0.24</v>
      </c>
      <c r="I278" s="43">
        <v>5.55</v>
      </c>
      <c r="J278" s="43">
        <v>30.15</v>
      </c>
      <c r="K278" s="44" t="s">
        <v>45</v>
      </c>
      <c r="L278" s="43"/>
    </row>
    <row r="279" spans="1:12" ht="15" x14ac:dyDescent="0.25">
      <c r="A279" s="23"/>
      <c r="B279" s="15"/>
      <c r="C279" s="11"/>
      <c r="D279" s="51"/>
      <c r="E279" s="42" t="s">
        <v>46</v>
      </c>
      <c r="F279" s="43">
        <v>20</v>
      </c>
      <c r="G279" s="43">
        <v>0.83</v>
      </c>
      <c r="H279" s="43">
        <v>0.15</v>
      </c>
      <c r="I279" s="43">
        <v>4.8099999999999996</v>
      </c>
      <c r="J279" s="43">
        <v>27.15</v>
      </c>
      <c r="K279" s="44" t="s">
        <v>45</v>
      </c>
      <c r="L279" s="43"/>
    </row>
    <row r="280" spans="1:12" ht="15" x14ac:dyDescent="0.25">
      <c r="A280" s="23"/>
      <c r="B280" s="15"/>
      <c r="C280" s="11"/>
      <c r="D280" s="7" t="s">
        <v>23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3"/>
      <c r="B281" s="15"/>
      <c r="C281" s="11"/>
      <c r="D281" s="6"/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24"/>
      <c r="B282" s="17"/>
      <c r="C282" s="8"/>
      <c r="D282" s="18" t="s">
        <v>32</v>
      </c>
      <c r="E282" s="9"/>
      <c r="F282" s="19">
        <f>SUM(F275:F281)</f>
        <v>505</v>
      </c>
      <c r="G282" s="19">
        <f t="shared" ref="G282:J282" si="108">SUM(G275:G281)</f>
        <v>21.780999999999999</v>
      </c>
      <c r="H282" s="19">
        <f t="shared" si="108"/>
        <v>19.350999999999999</v>
      </c>
      <c r="I282" s="19">
        <f t="shared" si="108"/>
        <v>88.999999999999986</v>
      </c>
      <c r="J282" s="19">
        <f t="shared" si="108"/>
        <v>622.08999999999992</v>
      </c>
      <c r="K282" s="25"/>
      <c r="L282" s="19">
        <f t="shared" ref="L282" si="109">SUM(L275:L281)</f>
        <v>0</v>
      </c>
    </row>
    <row r="283" spans="1:12" ht="15" x14ac:dyDescent="0.25">
      <c r="A283" s="26">
        <v>3</v>
      </c>
      <c r="B283" s="13">
        <f>B275</f>
        <v>5</v>
      </c>
      <c r="C283" s="10" t="s">
        <v>24</v>
      </c>
      <c r="D283" s="7" t="s">
        <v>25</v>
      </c>
      <c r="E283" s="42" t="s">
        <v>111</v>
      </c>
      <c r="F283" s="43">
        <v>60</v>
      </c>
      <c r="G283" s="43">
        <v>3.52</v>
      </c>
      <c r="H283" s="43">
        <v>12</v>
      </c>
      <c r="I283" s="43">
        <v>2.86</v>
      </c>
      <c r="J283" s="43">
        <v>133.80000000000001</v>
      </c>
      <c r="K283" s="44">
        <v>712</v>
      </c>
      <c r="L283" s="43"/>
    </row>
    <row r="284" spans="1:12" ht="15" x14ac:dyDescent="0.25">
      <c r="A284" s="23"/>
      <c r="B284" s="15"/>
      <c r="C284" s="11"/>
      <c r="D284" s="7" t="s">
        <v>26</v>
      </c>
      <c r="E284" s="42" t="s">
        <v>85</v>
      </c>
      <c r="F284" s="43">
        <v>270</v>
      </c>
      <c r="G284" s="43">
        <v>6.32</v>
      </c>
      <c r="H284" s="43">
        <v>4.88</v>
      </c>
      <c r="I284" s="43">
        <v>15.04</v>
      </c>
      <c r="J284" s="43">
        <v>131.6</v>
      </c>
      <c r="K284" s="44">
        <v>119</v>
      </c>
      <c r="L284" s="43"/>
    </row>
    <row r="285" spans="1:12" ht="15" x14ac:dyDescent="0.25">
      <c r="A285" s="23"/>
      <c r="B285" s="15"/>
      <c r="C285" s="11"/>
      <c r="D285" s="7" t="s">
        <v>27</v>
      </c>
      <c r="E285" s="42" t="s">
        <v>112</v>
      </c>
      <c r="F285" s="43">
        <v>105</v>
      </c>
      <c r="G285" s="43">
        <v>15.71</v>
      </c>
      <c r="H285" s="43">
        <v>19.47</v>
      </c>
      <c r="I285" s="43">
        <v>3.12</v>
      </c>
      <c r="J285" s="43">
        <v>251</v>
      </c>
      <c r="K285" s="44">
        <v>209</v>
      </c>
      <c r="L285" s="43"/>
    </row>
    <row r="286" spans="1:12" ht="15" x14ac:dyDescent="0.25">
      <c r="A286" s="23"/>
      <c r="B286" s="15"/>
      <c r="C286" s="11"/>
      <c r="D286" s="7" t="s">
        <v>28</v>
      </c>
      <c r="E286" s="42" t="s">
        <v>62</v>
      </c>
      <c r="F286" s="43">
        <v>154</v>
      </c>
      <c r="G286" s="43">
        <v>6.6</v>
      </c>
      <c r="H286" s="43">
        <v>4.9000000000000004</v>
      </c>
      <c r="I286" s="43">
        <v>37.1</v>
      </c>
      <c r="J286" s="43">
        <v>223</v>
      </c>
      <c r="K286" s="44">
        <v>301</v>
      </c>
      <c r="L286" s="43"/>
    </row>
    <row r="287" spans="1:12" ht="15" x14ac:dyDescent="0.25">
      <c r="A287" s="23"/>
      <c r="B287" s="15"/>
      <c r="C287" s="11"/>
      <c r="D287" s="7" t="s">
        <v>29</v>
      </c>
      <c r="E287" s="42" t="s">
        <v>113</v>
      </c>
      <c r="F287" s="43">
        <v>200</v>
      </c>
      <c r="G287" s="43">
        <v>2.8</v>
      </c>
      <c r="H287" s="43">
        <v>2.2000000000000002</v>
      </c>
      <c r="I287" s="43">
        <v>14.8</v>
      </c>
      <c r="J287" s="43">
        <v>87</v>
      </c>
      <c r="K287" s="44">
        <v>403</v>
      </c>
      <c r="L287" s="43"/>
    </row>
    <row r="288" spans="1:12" ht="15" x14ac:dyDescent="0.25">
      <c r="A288" s="23"/>
      <c r="B288" s="15"/>
      <c r="C288" s="11"/>
      <c r="D288" s="7" t="s">
        <v>30</v>
      </c>
      <c r="E288" s="42" t="s">
        <v>44</v>
      </c>
      <c r="F288" s="43">
        <v>20</v>
      </c>
      <c r="G288" s="43">
        <v>1.28</v>
      </c>
      <c r="H288" s="43">
        <v>0.24</v>
      </c>
      <c r="I288" s="43">
        <v>5.55</v>
      </c>
      <c r="J288" s="43">
        <v>30.15</v>
      </c>
      <c r="K288" s="44" t="s">
        <v>45</v>
      </c>
      <c r="L288" s="43"/>
    </row>
    <row r="289" spans="1:12" ht="15" x14ac:dyDescent="0.25">
      <c r="A289" s="23"/>
      <c r="B289" s="15"/>
      <c r="C289" s="11"/>
      <c r="D289" s="7" t="s">
        <v>31</v>
      </c>
      <c r="E289" s="42" t="s">
        <v>46</v>
      </c>
      <c r="F289" s="43">
        <v>20</v>
      </c>
      <c r="G289" s="43">
        <v>0.83</v>
      </c>
      <c r="H289" s="43">
        <v>0.15</v>
      </c>
      <c r="I289" s="43">
        <v>4.8099999999999996</v>
      </c>
      <c r="J289" s="43">
        <v>27.15</v>
      </c>
      <c r="K289" s="44" t="s">
        <v>45</v>
      </c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3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24"/>
      <c r="B292" s="17"/>
      <c r="C292" s="8"/>
      <c r="D292" s="18" t="s">
        <v>32</v>
      </c>
      <c r="E292" s="9"/>
      <c r="F292" s="19">
        <f>SUM(F283:F291)</f>
        <v>829</v>
      </c>
      <c r="G292" s="19">
        <f t="shared" ref="G292:J292" si="110">SUM(G283:G291)</f>
        <v>37.059999999999995</v>
      </c>
      <c r="H292" s="19">
        <f t="shared" si="110"/>
        <v>43.839999999999996</v>
      </c>
      <c r="I292" s="19">
        <f t="shared" si="110"/>
        <v>83.28</v>
      </c>
      <c r="J292" s="19">
        <f t="shared" si="110"/>
        <v>883.69999999999993</v>
      </c>
      <c r="K292" s="25"/>
      <c r="L292" s="19">
        <f t="shared" ref="L292" si="111">SUM(L283:L291)</f>
        <v>0</v>
      </c>
    </row>
    <row r="293" spans="1:12" ht="15.75" thickBot="1" x14ac:dyDescent="0.25">
      <c r="A293" s="29">
        <f>A275</f>
        <v>3</v>
      </c>
      <c r="B293" s="30">
        <f>B275</f>
        <v>5</v>
      </c>
      <c r="C293" s="56" t="s">
        <v>4</v>
      </c>
      <c r="D293" s="57"/>
      <c r="E293" s="31"/>
      <c r="F293" s="32">
        <f>F282+F292</f>
        <v>1334</v>
      </c>
      <c r="G293" s="32">
        <f t="shared" ref="G293:J293" si="112">G282+G292</f>
        <v>58.840999999999994</v>
      </c>
      <c r="H293" s="32">
        <f t="shared" si="112"/>
        <v>63.190999999999995</v>
      </c>
      <c r="I293" s="32">
        <f t="shared" si="112"/>
        <v>172.27999999999997</v>
      </c>
      <c r="J293" s="32">
        <f t="shared" si="112"/>
        <v>1505.79</v>
      </c>
      <c r="K293" s="32"/>
      <c r="L293" s="32">
        <f t="shared" ref="L293" si="113">L282+L292</f>
        <v>0</v>
      </c>
    </row>
    <row r="294" spans="1:12" ht="15" x14ac:dyDescent="0.25">
      <c r="A294" s="20">
        <v>4</v>
      </c>
      <c r="B294" s="21">
        <v>1</v>
      </c>
      <c r="C294" s="22" t="s">
        <v>19</v>
      </c>
      <c r="D294" s="54" t="s">
        <v>20</v>
      </c>
      <c r="E294" s="39" t="s">
        <v>77</v>
      </c>
      <c r="F294" s="40">
        <v>257</v>
      </c>
      <c r="G294" s="40">
        <v>9.1</v>
      </c>
      <c r="H294" s="40">
        <v>11.1</v>
      </c>
      <c r="I294" s="40">
        <v>42.6</v>
      </c>
      <c r="J294" s="40">
        <v>307</v>
      </c>
      <c r="K294" s="41">
        <v>501</v>
      </c>
      <c r="L294" s="40"/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21</v>
      </c>
      <c r="E296" s="52" t="s">
        <v>78</v>
      </c>
      <c r="F296" s="43">
        <v>200</v>
      </c>
      <c r="G296" s="43">
        <v>0.27</v>
      </c>
      <c r="H296" s="43">
        <v>5.8999999999999997E-2</v>
      </c>
      <c r="I296" s="43">
        <v>15.26</v>
      </c>
      <c r="J296" s="43">
        <v>59.49</v>
      </c>
      <c r="K296" s="44">
        <v>421</v>
      </c>
      <c r="L296" s="43"/>
    </row>
    <row r="297" spans="1:12" ht="15" x14ac:dyDescent="0.25">
      <c r="A297" s="23"/>
      <c r="B297" s="15"/>
      <c r="C297" s="11"/>
      <c r="D297" s="7" t="s">
        <v>22</v>
      </c>
      <c r="E297" s="42" t="s">
        <v>44</v>
      </c>
      <c r="F297" s="43">
        <v>20</v>
      </c>
      <c r="G297" s="43">
        <v>1.28</v>
      </c>
      <c r="H297" s="43">
        <v>0.24</v>
      </c>
      <c r="I297" s="43">
        <v>5.55</v>
      </c>
      <c r="J297" s="43">
        <v>30.15</v>
      </c>
      <c r="K297" s="44" t="s">
        <v>45</v>
      </c>
      <c r="L297" s="43"/>
    </row>
    <row r="298" spans="1:12" ht="15" x14ac:dyDescent="0.25">
      <c r="A298" s="23"/>
      <c r="B298" s="15"/>
      <c r="C298" s="11"/>
      <c r="D298" s="51"/>
      <c r="E298" s="42" t="s">
        <v>46</v>
      </c>
      <c r="F298" s="43">
        <v>20</v>
      </c>
      <c r="G298" s="43">
        <v>0.83</v>
      </c>
      <c r="H298" s="43">
        <v>0.15</v>
      </c>
      <c r="I298" s="43">
        <v>4.8099999999999996</v>
      </c>
      <c r="J298" s="43">
        <v>27.15</v>
      </c>
      <c r="K298" s="44" t="s">
        <v>45</v>
      </c>
      <c r="L298" s="43"/>
    </row>
    <row r="299" spans="1:12" ht="15" x14ac:dyDescent="0.25">
      <c r="A299" s="23"/>
      <c r="B299" s="15"/>
      <c r="C299" s="11"/>
      <c r="D299" s="7" t="s">
        <v>23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6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4"/>
      <c r="B301" s="17"/>
      <c r="C301" s="8"/>
      <c r="D301" s="18" t="s">
        <v>32</v>
      </c>
      <c r="E301" s="9"/>
      <c r="F301" s="19">
        <f>SUM(F294:F300)</f>
        <v>497</v>
      </c>
      <c r="G301" s="19">
        <f>SUM(G294:G300)</f>
        <v>11.479999999999999</v>
      </c>
      <c r="H301" s="19">
        <f>SUM(H294:H300)</f>
        <v>11.548999999999999</v>
      </c>
      <c r="I301" s="19">
        <f>SUM(I294:I300)</f>
        <v>68.22</v>
      </c>
      <c r="J301" s="19">
        <f>SUM(J294:J300)</f>
        <v>423.78999999999996</v>
      </c>
      <c r="K301" s="25"/>
      <c r="L301" s="19">
        <f t="shared" ref="L301" si="114">SUM(L294:L300)</f>
        <v>0</v>
      </c>
    </row>
    <row r="302" spans="1:12" ht="15" x14ac:dyDescent="0.25">
      <c r="A302" s="26">
        <v>4</v>
      </c>
      <c r="B302" s="13">
        <f>B294</f>
        <v>1</v>
      </c>
      <c r="C302" s="10" t="s">
        <v>24</v>
      </c>
      <c r="D302" s="7" t="s">
        <v>25</v>
      </c>
      <c r="E302" s="42" t="s">
        <v>53</v>
      </c>
      <c r="F302" s="43">
        <v>60</v>
      </c>
      <c r="G302" s="43">
        <v>0.8</v>
      </c>
      <c r="H302" s="43">
        <v>1.4</v>
      </c>
      <c r="I302" s="43">
        <v>4.3</v>
      </c>
      <c r="J302" s="43">
        <v>33</v>
      </c>
      <c r="K302" s="44">
        <v>721</v>
      </c>
      <c r="L302" s="43"/>
    </row>
    <row r="303" spans="1:12" ht="25.5" x14ac:dyDescent="0.25">
      <c r="A303" s="23"/>
      <c r="B303" s="15"/>
      <c r="C303" s="11"/>
      <c r="D303" s="7" t="s">
        <v>26</v>
      </c>
      <c r="E303" s="42" t="s">
        <v>114</v>
      </c>
      <c r="F303" s="43">
        <v>220</v>
      </c>
      <c r="G303" s="43">
        <v>2.2000000000000002</v>
      </c>
      <c r="H303" s="43">
        <v>2.1</v>
      </c>
      <c r="I303" s="43">
        <v>15.1</v>
      </c>
      <c r="J303" s="43">
        <v>110.6</v>
      </c>
      <c r="K303" s="44">
        <v>114</v>
      </c>
      <c r="L303" s="43"/>
    </row>
    <row r="304" spans="1:12" ht="15" x14ac:dyDescent="0.25">
      <c r="A304" s="23"/>
      <c r="B304" s="15"/>
      <c r="C304" s="11"/>
      <c r="D304" s="7" t="s">
        <v>27</v>
      </c>
      <c r="E304" s="42" t="s">
        <v>51</v>
      </c>
      <c r="F304" s="43">
        <v>215</v>
      </c>
      <c r="G304" s="43">
        <v>21</v>
      </c>
      <c r="H304" s="43">
        <v>35.07</v>
      </c>
      <c r="I304" s="43">
        <v>3.99</v>
      </c>
      <c r="J304" s="43">
        <v>417.9</v>
      </c>
      <c r="K304" s="44">
        <v>230</v>
      </c>
      <c r="L304" s="43"/>
    </row>
    <row r="305" spans="1:12" ht="15" x14ac:dyDescent="0.25">
      <c r="A305" s="23"/>
      <c r="B305" s="15"/>
      <c r="C305" s="11"/>
      <c r="D305" s="7" t="s">
        <v>28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7" t="s">
        <v>29</v>
      </c>
      <c r="E306" s="42" t="s">
        <v>76</v>
      </c>
      <c r="F306" s="43">
        <v>200</v>
      </c>
      <c r="G306" s="43">
        <v>0.9</v>
      </c>
      <c r="H306" s="43">
        <v>0.05</v>
      </c>
      <c r="I306" s="43">
        <v>20.6</v>
      </c>
      <c r="J306" s="43">
        <v>89</v>
      </c>
      <c r="K306" s="44">
        <v>405</v>
      </c>
      <c r="L306" s="43"/>
    </row>
    <row r="307" spans="1:12" ht="15" x14ac:dyDescent="0.25">
      <c r="A307" s="23"/>
      <c r="B307" s="15"/>
      <c r="C307" s="11"/>
      <c r="D307" s="7" t="s">
        <v>30</v>
      </c>
      <c r="E307" s="42" t="s">
        <v>44</v>
      </c>
      <c r="F307" s="43">
        <v>20</v>
      </c>
      <c r="G307" s="43">
        <v>1.28</v>
      </c>
      <c r="H307" s="43">
        <v>0.24</v>
      </c>
      <c r="I307" s="43">
        <v>5.55</v>
      </c>
      <c r="J307" s="43">
        <v>30.15</v>
      </c>
      <c r="K307" s="44" t="s">
        <v>45</v>
      </c>
      <c r="L307" s="43"/>
    </row>
    <row r="308" spans="1:12" ht="15" x14ac:dyDescent="0.25">
      <c r="A308" s="23"/>
      <c r="B308" s="15"/>
      <c r="C308" s="11"/>
      <c r="D308" s="7" t="s">
        <v>31</v>
      </c>
      <c r="E308" s="42" t="s">
        <v>46</v>
      </c>
      <c r="F308" s="43">
        <v>20</v>
      </c>
      <c r="G308" s="43">
        <v>0.83</v>
      </c>
      <c r="H308" s="43">
        <v>0.15</v>
      </c>
      <c r="I308" s="43">
        <v>4.8099999999999996</v>
      </c>
      <c r="J308" s="43">
        <v>27.15</v>
      </c>
      <c r="K308" s="44" t="s">
        <v>45</v>
      </c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6"/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4"/>
      <c r="B311" s="17"/>
      <c r="C311" s="8"/>
      <c r="D311" s="18" t="s">
        <v>32</v>
      </c>
      <c r="E311" s="9"/>
      <c r="F311" s="19">
        <f>SUM(F302:F310)</f>
        <v>735</v>
      </c>
      <c r="G311" s="19">
        <f t="shared" ref="G311:J311" si="115">SUM(G302:G310)</f>
        <v>27.009999999999998</v>
      </c>
      <c r="H311" s="19">
        <f t="shared" si="115"/>
        <v>39.01</v>
      </c>
      <c r="I311" s="19">
        <f t="shared" si="115"/>
        <v>54.35</v>
      </c>
      <c r="J311" s="19">
        <f t="shared" si="115"/>
        <v>707.8</v>
      </c>
      <c r="K311" s="25"/>
      <c r="L311" s="19">
        <f t="shared" ref="L311" si="116">SUM(L302:L310)</f>
        <v>0</v>
      </c>
    </row>
    <row r="312" spans="1:12" ht="15.75" thickBot="1" x14ac:dyDescent="0.25">
      <c r="A312" s="29">
        <f>A294</f>
        <v>4</v>
      </c>
      <c r="B312" s="30">
        <f>B294</f>
        <v>1</v>
      </c>
      <c r="C312" s="56" t="s">
        <v>4</v>
      </c>
      <c r="D312" s="57"/>
      <c r="E312" s="31"/>
      <c r="F312" s="32">
        <f>F301+F311</f>
        <v>1232</v>
      </c>
      <c r="G312" s="32">
        <f t="shared" ref="G312:J312" si="117">G301+G311</f>
        <v>38.489999999999995</v>
      </c>
      <c r="H312" s="32">
        <f t="shared" si="117"/>
        <v>50.558999999999997</v>
      </c>
      <c r="I312" s="32">
        <f t="shared" si="117"/>
        <v>122.57</v>
      </c>
      <c r="J312" s="32">
        <f t="shared" si="117"/>
        <v>1131.5899999999999</v>
      </c>
      <c r="K312" s="32"/>
      <c r="L312" s="32">
        <f t="shared" ref="L312" si="118">L301+L311</f>
        <v>0</v>
      </c>
    </row>
    <row r="313" spans="1:12" ht="15" x14ac:dyDescent="0.25">
      <c r="A313" s="14">
        <v>4</v>
      </c>
      <c r="B313" s="15">
        <v>2</v>
      </c>
      <c r="C313" s="22" t="s">
        <v>19</v>
      </c>
      <c r="D313" s="5" t="s">
        <v>20</v>
      </c>
      <c r="E313" s="39" t="s">
        <v>74</v>
      </c>
      <c r="F313" s="40">
        <v>100</v>
      </c>
      <c r="G313" s="40">
        <v>12.8</v>
      </c>
      <c r="H313" s="40">
        <v>10.6</v>
      </c>
      <c r="I313" s="40">
        <v>10.3</v>
      </c>
      <c r="J313" s="40">
        <v>190</v>
      </c>
      <c r="K313" s="41">
        <v>227</v>
      </c>
      <c r="L313" s="40"/>
    </row>
    <row r="314" spans="1:12" ht="15" x14ac:dyDescent="0.25">
      <c r="A314" s="14"/>
      <c r="B314" s="15"/>
      <c r="C314" s="11"/>
      <c r="D314" s="6"/>
      <c r="E314" s="42" t="s">
        <v>56</v>
      </c>
      <c r="F314" s="43">
        <v>180</v>
      </c>
      <c r="G314" s="43">
        <v>3.7</v>
      </c>
      <c r="H314" s="43">
        <v>5.9</v>
      </c>
      <c r="I314" s="43">
        <v>24</v>
      </c>
      <c r="J314" s="43">
        <v>166</v>
      </c>
      <c r="K314" s="44">
        <v>314</v>
      </c>
      <c r="L314" s="43"/>
    </row>
    <row r="315" spans="1:12" ht="15" x14ac:dyDescent="0.25">
      <c r="A315" s="14"/>
      <c r="B315" s="15"/>
      <c r="C315" s="11"/>
      <c r="D315" s="7" t="s">
        <v>21</v>
      </c>
      <c r="E315" s="42" t="s">
        <v>63</v>
      </c>
      <c r="F315" s="43">
        <v>200</v>
      </c>
      <c r="G315" s="43">
        <v>0.18099999999999999</v>
      </c>
      <c r="H315" s="43">
        <v>0.18099999999999999</v>
      </c>
      <c r="I315" s="43">
        <v>28.4</v>
      </c>
      <c r="J315" s="43">
        <v>111.39</v>
      </c>
      <c r="K315" s="44">
        <v>416</v>
      </c>
      <c r="L315" s="43"/>
    </row>
    <row r="316" spans="1:12" ht="15" x14ac:dyDescent="0.25">
      <c r="A316" s="14"/>
      <c r="B316" s="15"/>
      <c r="C316" s="11"/>
      <c r="D316" s="7" t="s">
        <v>22</v>
      </c>
      <c r="E316" s="42" t="s">
        <v>44</v>
      </c>
      <c r="F316" s="43">
        <v>20</v>
      </c>
      <c r="G316" s="43">
        <v>1.28</v>
      </c>
      <c r="H316" s="43">
        <v>0.24</v>
      </c>
      <c r="I316" s="43">
        <v>5.55</v>
      </c>
      <c r="J316" s="43">
        <v>30.15</v>
      </c>
      <c r="K316" s="44" t="s">
        <v>45</v>
      </c>
      <c r="L316" s="43"/>
    </row>
    <row r="317" spans="1:12" ht="15" x14ac:dyDescent="0.25">
      <c r="A317" s="14"/>
      <c r="B317" s="15"/>
      <c r="C317" s="11"/>
      <c r="D317" s="51"/>
      <c r="E317" s="42" t="s">
        <v>46</v>
      </c>
      <c r="F317" s="43">
        <v>20</v>
      </c>
      <c r="G317" s="43">
        <v>0.83</v>
      </c>
      <c r="H317" s="43">
        <v>0.15</v>
      </c>
      <c r="I317" s="43">
        <v>4.8099999999999996</v>
      </c>
      <c r="J317" s="43">
        <v>27.15</v>
      </c>
      <c r="K317" s="44" t="s">
        <v>45</v>
      </c>
      <c r="L317" s="43"/>
    </row>
    <row r="318" spans="1:12" ht="15" x14ac:dyDescent="0.25">
      <c r="A318" s="14"/>
      <c r="B318" s="15"/>
      <c r="C318" s="11"/>
      <c r="D318" s="7" t="s">
        <v>23</v>
      </c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14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16"/>
      <c r="B320" s="17"/>
      <c r="C320" s="8"/>
      <c r="D320" s="18" t="s">
        <v>32</v>
      </c>
      <c r="E320" s="9"/>
      <c r="F320" s="19">
        <f>SUM(F313:F319)</f>
        <v>520</v>
      </c>
      <c r="G320" s="19">
        <f t="shared" ref="G320:J320" si="119">SUM(G313:G319)</f>
        <v>18.791</v>
      </c>
      <c r="H320" s="19">
        <f t="shared" si="119"/>
        <v>17.070999999999998</v>
      </c>
      <c r="I320" s="19">
        <f t="shared" si="119"/>
        <v>73.06</v>
      </c>
      <c r="J320" s="19">
        <f t="shared" si="119"/>
        <v>524.68999999999994</v>
      </c>
      <c r="K320" s="25"/>
      <c r="L320" s="19">
        <f t="shared" ref="L320" si="120">SUM(L313:L319)</f>
        <v>0</v>
      </c>
    </row>
    <row r="321" spans="1:12" ht="15" x14ac:dyDescent="0.25">
      <c r="A321" s="13">
        <v>4</v>
      </c>
      <c r="B321" s="13">
        <f>B313</f>
        <v>2</v>
      </c>
      <c r="C321" s="10" t="s">
        <v>24</v>
      </c>
      <c r="D321" s="7" t="s">
        <v>25</v>
      </c>
      <c r="E321" s="42" t="s">
        <v>59</v>
      </c>
      <c r="F321" s="43">
        <v>60</v>
      </c>
      <c r="G321" s="43">
        <v>2.2999999999999998</v>
      </c>
      <c r="H321" s="43">
        <v>5.5</v>
      </c>
      <c r="I321" s="43">
        <v>3.1</v>
      </c>
      <c r="J321" s="43">
        <v>71</v>
      </c>
      <c r="K321" s="44">
        <v>700</v>
      </c>
      <c r="L321" s="43"/>
    </row>
    <row r="322" spans="1:12" ht="15" x14ac:dyDescent="0.25">
      <c r="A322" s="14"/>
      <c r="B322" s="15"/>
      <c r="C322" s="11"/>
      <c r="D322" s="7" t="s">
        <v>26</v>
      </c>
      <c r="E322" s="42" t="s">
        <v>50</v>
      </c>
      <c r="F322" s="43">
        <v>270</v>
      </c>
      <c r="G322" s="43">
        <v>9.56</v>
      </c>
      <c r="H322" s="43">
        <v>7.3</v>
      </c>
      <c r="I322" s="43">
        <v>22.3</v>
      </c>
      <c r="J322" s="43">
        <v>188.6</v>
      </c>
      <c r="K322" s="44">
        <v>116</v>
      </c>
      <c r="L322" s="43"/>
    </row>
    <row r="323" spans="1:12" ht="15" x14ac:dyDescent="0.25">
      <c r="A323" s="14"/>
      <c r="B323" s="15"/>
      <c r="C323" s="11"/>
      <c r="D323" s="7" t="s">
        <v>27</v>
      </c>
      <c r="E323" s="42" t="s">
        <v>115</v>
      </c>
      <c r="F323" s="43">
        <v>80</v>
      </c>
      <c r="G323" s="43">
        <v>11.12</v>
      </c>
      <c r="H323" s="43">
        <v>5.2</v>
      </c>
      <c r="I323" s="43">
        <v>3.2</v>
      </c>
      <c r="J323" s="43">
        <v>105.6</v>
      </c>
      <c r="K323" s="44">
        <v>244</v>
      </c>
      <c r="L323" s="43"/>
    </row>
    <row r="324" spans="1:12" ht="15" x14ac:dyDescent="0.25">
      <c r="A324" s="14"/>
      <c r="B324" s="15"/>
      <c r="C324" s="11"/>
      <c r="D324" s="7" t="s">
        <v>28</v>
      </c>
      <c r="E324" s="42" t="s">
        <v>62</v>
      </c>
      <c r="F324" s="43">
        <v>154</v>
      </c>
      <c r="G324" s="43">
        <v>6.6</v>
      </c>
      <c r="H324" s="43">
        <v>4.9000000000000004</v>
      </c>
      <c r="I324" s="43">
        <v>37.1</v>
      </c>
      <c r="J324" s="43">
        <v>223</v>
      </c>
      <c r="K324" s="44">
        <v>301</v>
      </c>
      <c r="L324" s="43"/>
    </row>
    <row r="325" spans="1:12" ht="15" x14ac:dyDescent="0.25">
      <c r="A325" s="14"/>
      <c r="B325" s="15"/>
      <c r="C325" s="11"/>
      <c r="D325" s="7" t="s">
        <v>29</v>
      </c>
      <c r="E325" s="42" t="s">
        <v>70</v>
      </c>
      <c r="F325" s="43">
        <v>200</v>
      </c>
      <c r="G325" s="43">
        <v>0.2</v>
      </c>
      <c r="H325" s="43">
        <v>0</v>
      </c>
      <c r="I325" s="43">
        <v>35.799999999999997</v>
      </c>
      <c r="J325" s="43">
        <v>142</v>
      </c>
      <c r="K325" s="44">
        <v>406</v>
      </c>
      <c r="L325" s="43"/>
    </row>
    <row r="326" spans="1:12" ht="15" x14ac:dyDescent="0.25">
      <c r="A326" s="14"/>
      <c r="B326" s="15"/>
      <c r="C326" s="11"/>
      <c r="D326" s="7" t="s">
        <v>30</v>
      </c>
      <c r="E326" s="42" t="s">
        <v>44</v>
      </c>
      <c r="F326" s="43">
        <v>20</v>
      </c>
      <c r="G326" s="43">
        <v>1.28</v>
      </c>
      <c r="H326" s="43">
        <v>0.24</v>
      </c>
      <c r="I326" s="43">
        <v>5.55</v>
      </c>
      <c r="J326" s="43">
        <v>30.15</v>
      </c>
      <c r="K326" s="44" t="s">
        <v>45</v>
      </c>
      <c r="L326" s="43"/>
    </row>
    <row r="327" spans="1:12" ht="15" x14ac:dyDescent="0.25">
      <c r="A327" s="14"/>
      <c r="B327" s="15"/>
      <c r="C327" s="11"/>
      <c r="D327" s="7" t="s">
        <v>31</v>
      </c>
      <c r="E327" s="42" t="s">
        <v>46</v>
      </c>
      <c r="F327" s="43">
        <v>20</v>
      </c>
      <c r="G327" s="43">
        <v>0.83</v>
      </c>
      <c r="H327" s="43">
        <v>0.15</v>
      </c>
      <c r="I327" s="43">
        <v>4.8099999999999996</v>
      </c>
      <c r="J327" s="43">
        <v>27.15</v>
      </c>
      <c r="K327" s="44" t="s">
        <v>45</v>
      </c>
      <c r="L327" s="43"/>
    </row>
    <row r="328" spans="1:12" ht="15" x14ac:dyDescent="0.2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 x14ac:dyDescent="0.25">
      <c r="A329" s="14"/>
      <c r="B329" s="15"/>
      <c r="C329" s="11"/>
      <c r="D329" s="6"/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16"/>
      <c r="B330" s="17"/>
      <c r="C330" s="8"/>
      <c r="D330" s="18" t="s">
        <v>32</v>
      </c>
      <c r="E330" s="9"/>
      <c r="F330" s="19">
        <f>SUM(F321:F329)</f>
        <v>804</v>
      </c>
      <c r="G330" s="19">
        <f t="shared" ref="G330:J330" si="121">SUM(G321:G329)</f>
        <v>31.889999999999997</v>
      </c>
      <c r="H330" s="19">
        <f t="shared" si="121"/>
        <v>23.289999999999996</v>
      </c>
      <c r="I330" s="19">
        <f t="shared" si="121"/>
        <v>111.86</v>
      </c>
      <c r="J330" s="19">
        <f t="shared" si="121"/>
        <v>787.5</v>
      </c>
      <c r="K330" s="25"/>
      <c r="L330" s="19">
        <f t="shared" ref="L330" si="122">SUM(L321:L329)</f>
        <v>0</v>
      </c>
    </row>
    <row r="331" spans="1:12" ht="15.75" thickBot="1" x14ac:dyDescent="0.25">
      <c r="A331" s="33">
        <f>A313</f>
        <v>4</v>
      </c>
      <c r="B331" s="33">
        <f>B313</f>
        <v>2</v>
      </c>
      <c r="C331" s="56" t="s">
        <v>4</v>
      </c>
      <c r="D331" s="57"/>
      <c r="E331" s="31"/>
      <c r="F331" s="32">
        <f>F320+F330</f>
        <v>1324</v>
      </c>
      <c r="G331" s="32">
        <f t="shared" ref="G331:J331" si="123">G320+G330</f>
        <v>50.680999999999997</v>
      </c>
      <c r="H331" s="32">
        <f t="shared" si="123"/>
        <v>40.36099999999999</v>
      </c>
      <c r="I331" s="32">
        <f t="shared" si="123"/>
        <v>184.92000000000002</v>
      </c>
      <c r="J331" s="32">
        <f t="shared" si="123"/>
        <v>1312.19</v>
      </c>
      <c r="K331" s="32"/>
      <c r="L331" s="32">
        <f t="shared" ref="L331" si="124">L320+L330</f>
        <v>0</v>
      </c>
    </row>
    <row r="332" spans="1:12" ht="15" x14ac:dyDescent="0.25">
      <c r="A332" s="20">
        <v>4</v>
      </c>
      <c r="B332" s="21">
        <v>3</v>
      </c>
      <c r="C332" s="22" t="s">
        <v>19</v>
      </c>
      <c r="D332" s="5" t="s">
        <v>20</v>
      </c>
      <c r="E332" s="39" t="s">
        <v>116</v>
      </c>
      <c r="F332" s="40">
        <v>155</v>
      </c>
      <c r="G332" s="40">
        <v>15.58</v>
      </c>
      <c r="H332" s="40">
        <v>14.86</v>
      </c>
      <c r="I332" s="40">
        <v>14</v>
      </c>
      <c r="J332" s="40">
        <v>252</v>
      </c>
      <c r="K332" s="41">
        <v>208</v>
      </c>
      <c r="L332" s="40"/>
    </row>
    <row r="333" spans="1:12" ht="15" x14ac:dyDescent="0.25">
      <c r="A333" s="23"/>
      <c r="B333" s="15"/>
      <c r="C333" s="11"/>
      <c r="D333" s="6"/>
      <c r="E333" s="42" t="s">
        <v>87</v>
      </c>
      <c r="F333" s="43">
        <v>264.60000000000002</v>
      </c>
      <c r="G333" s="43">
        <v>4.55</v>
      </c>
      <c r="H333" s="43">
        <v>6.95</v>
      </c>
      <c r="I333" s="43">
        <v>45.74</v>
      </c>
      <c r="J333" s="43">
        <v>264.60000000000002</v>
      </c>
      <c r="K333" s="44">
        <v>305</v>
      </c>
      <c r="L333" s="43"/>
    </row>
    <row r="334" spans="1:12" ht="15" x14ac:dyDescent="0.25">
      <c r="A334" s="23"/>
      <c r="B334" s="15"/>
      <c r="C334" s="11"/>
      <c r="D334" s="7" t="s">
        <v>21</v>
      </c>
      <c r="E334" s="42" t="s">
        <v>78</v>
      </c>
      <c r="F334" s="43">
        <v>200</v>
      </c>
      <c r="G334" s="43">
        <v>0.27</v>
      </c>
      <c r="H334" s="43">
        <v>5.8999999999999997E-2</v>
      </c>
      <c r="I334" s="43">
        <v>15.26</v>
      </c>
      <c r="J334" s="43">
        <v>59.49</v>
      </c>
      <c r="K334" s="44">
        <v>421</v>
      </c>
      <c r="L334" s="43"/>
    </row>
    <row r="335" spans="1:12" ht="15" x14ac:dyDescent="0.25">
      <c r="A335" s="23"/>
      <c r="B335" s="15"/>
      <c r="C335" s="11"/>
      <c r="D335" s="7" t="s">
        <v>22</v>
      </c>
      <c r="E335" s="42" t="s">
        <v>44</v>
      </c>
      <c r="F335" s="43">
        <v>20</v>
      </c>
      <c r="G335" s="43">
        <v>1.28</v>
      </c>
      <c r="H335" s="43">
        <v>0.24</v>
      </c>
      <c r="I335" s="43">
        <v>5.55</v>
      </c>
      <c r="J335" s="43">
        <v>30.15</v>
      </c>
      <c r="K335" s="44" t="s">
        <v>45</v>
      </c>
      <c r="L335" s="43"/>
    </row>
    <row r="336" spans="1:12" ht="15" x14ac:dyDescent="0.25">
      <c r="A336" s="23"/>
      <c r="B336" s="15"/>
      <c r="C336" s="11"/>
      <c r="D336" s="51"/>
      <c r="E336" s="42" t="s">
        <v>46</v>
      </c>
      <c r="F336" s="43">
        <v>20</v>
      </c>
      <c r="G336" s="43">
        <v>0.83</v>
      </c>
      <c r="H336" s="43">
        <v>0.15</v>
      </c>
      <c r="I336" s="43">
        <v>4.8099999999999996</v>
      </c>
      <c r="J336" s="43">
        <v>27.15</v>
      </c>
      <c r="K336" s="44" t="s">
        <v>45</v>
      </c>
      <c r="L336" s="43"/>
    </row>
    <row r="337" spans="1:12" ht="15" x14ac:dyDescent="0.25">
      <c r="A337" s="23"/>
      <c r="B337" s="15"/>
      <c r="C337" s="11"/>
      <c r="D337" s="7" t="s">
        <v>23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6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4"/>
      <c r="B339" s="17"/>
      <c r="C339" s="8"/>
      <c r="D339" s="18" t="s">
        <v>32</v>
      </c>
      <c r="E339" s="9"/>
      <c r="F339" s="19">
        <f>SUM(F332:F338)</f>
        <v>659.6</v>
      </c>
      <c r="G339" s="19">
        <f t="shared" ref="G339:J339" si="125">SUM(G332:G338)</f>
        <v>22.509999999999998</v>
      </c>
      <c r="H339" s="19">
        <f t="shared" si="125"/>
        <v>22.258999999999997</v>
      </c>
      <c r="I339" s="19">
        <f t="shared" si="125"/>
        <v>85.36</v>
      </c>
      <c r="J339" s="19">
        <f t="shared" si="125"/>
        <v>633.39</v>
      </c>
      <c r="K339" s="25"/>
      <c r="L339" s="19">
        <f t="shared" ref="L339" si="126">SUM(L332:L338)</f>
        <v>0</v>
      </c>
    </row>
    <row r="340" spans="1:12" ht="15" x14ac:dyDescent="0.25">
      <c r="A340" s="26">
        <v>4</v>
      </c>
      <c r="B340" s="13">
        <f>B332</f>
        <v>3</v>
      </c>
      <c r="C340" s="10" t="s">
        <v>24</v>
      </c>
      <c r="D340" s="7" t="s">
        <v>25</v>
      </c>
      <c r="E340" s="42" t="s">
        <v>84</v>
      </c>
      <c r="F340" s="43">
        <v>60</v>
      </c>
      <c r="G340" s="43">
        <v>1.1000000000000001</v>
      </c>
      <c r="H340" s="43">
        <v>4.3</v>
      </c>
      <c r="I340" s="43">
        <v>5.6</v>
      </c>
      <c r="J340" s="43">
        <v>65</v>
      </c>
      <c r="K340" s="44">
        <v>723</v>
      </c>
      <c r="L340" s="43"/>
    </row>
    <row r="341" spans="1:12" ht="15" x14ac:dyDescent="0.25">
      <c r="A341" s="23"/>
      <c r="B341" s="15"/>
      <c r="C341" s="11"/>
      <c r="D341" s="7" t="s">
        <v>26</v>
      </c>
      <c r="E341" s="42" t="s">
        <v>80</v>
      </c>
      <c r="F341" s="43">
        <v>260</v>
      </c>
      <c r="G341" s="43">
        <v>2.85</v>
      </c>
      <c r="H341" s="43">
        <v>7.3</v>
      </c>
      <c r="I341" s="43">
        <v>14.62</v>
      </c>
      <c r="J341" s="43">
        <v>136.6</v>
      </c>
      <c r="K341" s="44">
        <v>120</v>
      </c>
      <c r="L341" s="43"/>
    </row>
    <row r="342" spans="1:12" ht="15" x14ac:dyDescent="0.25">
      <c r="A342" s="23"/>
      <c r="B342" s="15"/>
      <c r="C342" s="11"/>
      <c r="D342" s="7" t="s">
        <v>27</v>
      </c>
      <c r="E342" s="42" t="s">
        <v>117</v>
      </c>
      <c r="F342" s="43">
        <v>250</v>
      </c>
      <c r="G342" s="43">
        <v>22.25</v>
      </c>
      <c r="H342" s="43">
        <v>12.25</v>
      </c>
      <c r="I342" s="43">
        <v>27</v>
      </c>
      <c r="J342" s="43">
        <v>312.5</v>
      </c>
      <c r="K342" s="44">
        <v>233</v>
      </c>
      <c r="L342" s="43"/>
    </row>
    <row r="343" spans="1:12" ht="15" x14ac:dyDescent="0.25">
      <c r="A343" s="23"/>
      <c r="B343" s="15"/>
      <c r="C343" s="11"/>
      <c r="D343" s="7" t="s">
        <v>28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 x14ac:dyDescent="0.25">
      <c r="A344" s="23"/>
      <c r="B344" s="15"/>
      <c r="C344" s="11"/>
      <c r="D344" s="7" t="s">
        <v>29</v>
      </c>
      <c r="E344" s="42" t="s">
        <v>118</v>
      </c>
      <c r="F344" s="43">
        <v>200</v>
      </c>
      <c r="G344" s="43">
        <v>0.5</v>
      </c>
      <c r="H344" s="43">
        <v>0.1</v>
      </c>
      <c r="I344" s="43">
        <v>19</v>
      </c>
      <c r="J344" s="43">
        <v>79</v>
      </c>
      <c r="K344" s="44">
        <v>404</v>
      </c>
      <c r="L344" s="43"/>
    </row>
    <row r="345" spans="1:12" ht="15" x14ac:dyDescent="0.25">
      <c r="A345" s="23"/>
      <c r="B345" s="15"/>
      <c r="C345" s="11"/>
      <c r="D345" s="7" t="s">
        <v>30</v>
      </c>
      <c r="E345" s="42" t="s">
        <v>44</v>
      </c>
      <c r="F345" s="43">
        <v>20</v>
      </c>
      <c r="G345" s="43">
        <v>1.28</v>
      </c>
      <c r="H345" s="43">
        <v>0.24</v>
      </c>
      <c r="I345" s="43">
        <v>5.55</v>
      </c>
      <c r="J345" s="43">
        <v>30.15</v>
      </c>
      <c r="K345" s="44" t="s">
        <v>45</v>
      </c>
      <c r="L345" s="43"/>
    </row>
    <row r="346" spans="1:12" ht="15" x14ac:dyDescent="0.25">
      <c r="A346" s="23"/>
      <c r="B346" s="15"/>
      <c r="C346" s="11"/>
      <c r="D346" s="7" t="s">
        <v>31</v>
      </c>
      <c r="E346" s="42" t="s">
        <v>46</v>
      </c>
      <c r="F346" s="43">
        <v>20</v>
      </c>
      <c r="G346" s="43">
        <v>0.83</v>
      </c>
      <c r="H346" s="43">
        <v>0.15</v>
      </c>
      <c r="I346" s="43">
        <v>4.8099999999999996</v>
      </c>
      <c r="J346" s="43">
        <v>27.15</v>
      </c>
      <c r="K346" s="44" t="s">
        <v>45</v>
      </c>
      <c r="L346" s="43"/>
    </row>
    <row r="347" spans="1:12" ht="15" x14ac:dyDescent="0.2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3"/>
      <c r="B348" s="15"/>
      <c r="C348" s="11"/>
      <c r="D348" s="6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4"/>
      <c r="B349" s="17"/>
      <c r="C349" s="8"/>
      <c r="D349" s="18" t="s">
        <v>32</v>
      </c>
      <c r="E349" s="9"/>
      <c r="F349" s="19">
        <f>SUM(F340:F348)</f>
        <v>810</v>
      </c>
      <c r="G349" s="19">
        <f t="shared" ref="G349:J349" si="127">SUM(G340:G348)</f>
        <v>28.81</v>
      </c>
      <c r="H349" s="19">
        <f t="shared" si="127"/>
        <v>24.34</v>
      </c>
      <c r="I349" s="19">
        <f t="shared" si="127"/>
        <v>76.58</v>
      </c>
      <c r="J349" s="19">
        <f t="shared" si="127"/>
        <v>650.4</v>
      </c>
      <c r="K349" s="25"/>
      <c r="L349" s="19">
        <f t="shared" ref="L349" si="128">SUM(L340:L348)</f>
        <v>0</v>
      </c>
    </row>
    <row r="350" spans="1:12" ht="15.75" thickBot="1" x14ac:dyDescent="0.25">
      <c r="A350" s="29">
        <f>A332</f>
        <v>4</v>
      </c>
      <c r="B350" s="30">
        <f>B332</f>
        <v>3</v>
      </c>
      <c r="C350" s="56" t="s">
        <v>4</v>
      </c>
      <c r="D350" s="57"/>
      <c r="E350" s="31"/>
      <c r="F350" s="32">
        <f>F339+F349</f>
        <v>1469.6</v>
      </c>
      <c r="G350" s="32">
        <f t="shared" ref="G350:J350" si="129">G339+G349</f>
        <v>51.319999999999993</v>
      </c>
      <c r="H350" s="32">
        <f t="shared" si="129"/>
        <v>46.598999999999997</v>
      </c>
      <c r="I350" s="32">
        <f t="shared" si="129"/>
        <v>161.94</v>
      </c>
      <c r="J350" s="32">
        <f t="shared" si="129"/>
        <v>1283.79</v>
      </c>
      <c r="K350" s="32"/>
      <c r="L350" s="32">
        <f t="shared" ref="L350" si="130">L339+L349</f>
        <v>0</v>
      </c>
    </row>
    <row r="351" spans="1:12" ht="15" x14ac:dyDescent="0.25">
      <c r="A351" s="20">
        <v>4</v>
      </c>
      <c r="B351" s="21">
        <v>4</v>
      </c>
      <c r="C351" s="22" t="s">
        <v>19</v>
      </c>
      <c r="D351" s="5" t="s">
        <v>20</v>
      </c>
      <c r="E351" s="39" t="s">
        <v>112</v>
      </c>
      <c r="F351" s="40">
        <v>105</v>
      </c>
      <c r="G351" s="40">
        <v>15.71</v>
      </c>
      <c r="H351" s="40">
        <v>19.47</v>
      </c>
      <c r="I351" s="40">
        <v>3.12</v>
      </c>
      <c r="J351" s="40">
        <v>251</v>
      </c>
      <c r="K351" s="41">
        <v>209</v>
      </c>
      <c r="L351" s="40"/>
    </row>
    <row r="352" spans="1:12" ht="15" x14ac:dyDescent="0.25">
      <c r="A352" s="23"/>
      <c r="B352" s="15"/>
      <c r="C352" s="11"/>
      <c r="D352" s="6"/>
      <c r="E352" s="42" t="s">
        <v>91</v>
      </c>
      <c r="F352" s="43">
        <v>180</v>
      </c>
      <c r="G352" s="43">
        <v>6.12</v>
      </c>
      <c r="H352" s="43">
        <v>10.98</v>
      </c>
      <c r="I352" s="43">
        <v>41.04</v>
      </c>
      <c r="J352" s="43">
        <v>293.39999999999998</v>
      </c>
      <c r="K352" s="44">
        <v>311</v>
      </c>
      <c r="L352" s="43"/>
    </row>
    <row r="353" spans="1:12" ht="15" x14ac:dyDescent="0.25">
      <c r="A353" s="23"/>
      <c r="B353" s="15"/>
      <c r="C353" s="11"/>
      <c r="D353" s="7" t="s">
        <v>21</v>
      </c>
      <c r="E353" s="42" t="s">
        <v>57</v>
      </c>
      <c r="F353" s="43">
        <v>200</v>
      </c>
      <c r="G353" s="43">
        <v>0.24</v>
      </c>
      <c r="H353" s="43">
        <v>0.14399999999999999</v>
      </c>
      <c r="I353" s="43">
        <v>30.42</v>
      </c>
      <c r="J353" s="43">
        <v>116.86</v>
      </c>
      <c r="K353" s="44">
        <v>411</v>
      </c>
      <c r="L353" s="43"/>
    </row>
    <row r="354" spans="1:12" ht="15" x14ac:dyDescent="0.25">
      <c r="A354" s="23"/>
      <c r="B354" s="15"/>
      <c r="C354" s="11"/>
      <c r="D354" s="7" t="s">
        <v>22</v>
      </c>
      <c r="E354" s="42" t="s">
        <v>44</v>
      </c>
      <c r="F354" s="43">
        <v>20</v>
      </c>
      <c r="G354" s="43">
        <v>1.28</v>
      </c>
      <c r="H354" s="43">
        <v>0.24</v>
      </c>
      <c r="I354" s="43">
        <v>5.55</v>
      </c>
      <c r="J354" s="43">
        <v>30.15</v>
      </c>
      <c r="K354" s="44" t="s">
        <v>45</v>
      </c>
      <c r="L354" s="43"/>
    </row>
    <row r="355" spans="1:12" ht="15" x14ac:dyDescent="0.25">
      <c r="A355" s="23"/>
      <c r="B355" s="15"/>
      <c r="C355" s="11"/>
      <c r="D355" s="51"/>
      <c r="E355" s="42" t="s">
        <v>46</v>
      </c>
      <c r="F355" s="43">
        <v>20</v>
      </c>
      <c r="G355" s="43">
        <v>0.83</v>
      </c>
      <c r="H355" s="43">
        <v>0.15</v>
      </c>
      <c r="I355" s="43">
        <v>4.8099999999999996</v>
      </c>
      <c r="J355" s="43">
        <v>27.15</v>
      </c>
      <c r="K355" s="44" t="s">
        <v>45</v>
      </c>
      <c r="L355" s="43"/>
    </row>
    <row r="356" spans="1:12" ht="15" x14ac:dyDescent="0.25">
      <c r="A356" s="23"/>
      <c r="B356" s="15"/>
      <c r="C356" s="11"/>
      <c r="D356" s="7" t="s">
        <v>23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6"/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4"/>
      <c r="B358" s="17"/>
      <c r="C358" s="8"/>
      <c r="D358" s="18" t="s">
        <v>32</v>
      </c>
      <c r="E358" s="9"/>
      <c r="F358" s="19">
        <f>SUM(F351:F357)</f>
        <v>525</v>
      </c>
      <c r="G358" s="19">
        <f t="shared" ref="G358:J358" si="131">SUM(G351:G357)</f>
        <v>24.18</v>
      </c>
      <c r="H358" s="19">
        <f t="shared" si="131"/>
        <v>30.983999999999995</v>
      </c>
      <c r="I358" s="19">
        <f t="shared" si="131"/>
        <v>84.94</v>
      </c>
      <c r="J358" s="19">
        <f t="shared" si="131"/>
        <v>718.56</v>
      </c>
      <c r="K358" s="25"/>
      <c r="L358" s="19">
        <f t="shared" ref="L358" si="132">SUM(L351:L357)</f>
        <v>0</v>
      </c>
    </row>
    <row r="359" spans="1:12" ht="15" x14ac:dyDescent="0.25">
      <c r="A359" s="26">
        <v>4</v>
      </c>
      <c r="B359" s="13">
        <f>B351</f>
        <v>4</v>
      </c>
      <c r="C359" s="10" t="s">
        <v>24</v>
      </c>
      <c r="D359" s="7" t="s">
        <v>25</v>
      </c>
      <c r="E359" s="42" t="s">
        <v>119</v>
      </c>
      <c r="F359" s="43">
        <v>60</v>
      </c>
      <c r="G359" s="43">
        <v>1</v>
      </c>
      <c r="H359" s="43">
        <v>2.1</v>
      </c>
      <c r="I359" s="43">
        <v>4</v>
      </c>
      <c r="J359" s="43">
        <v>39</v>
      </c>
      <c r="K359" s="44">
        <v>719</v>
      </c>
      <c r="L359" s="43"/>
    </row>
    <row r="360" spans="1:12" ht="15" x14ac:dyDescent="0.25">
      <c r="A360" s="23"/>
      <c r="B360" s="15"/>
      <c r="C360" s="11"/>
      <c r="D360" s="7" t="s">
        <v>26</v>
      </c>
      <c r="E360" s="42" t="s">
        <v>60</v>
      </c>
      <c r="F360" s="43">
        <v>208</v>
      </c>
      <c r="G360" s="43">
        <v>1.4</v>
      </c>
      <c r="H360" s="43">
        <v>4.0999999999999996</v>
      </c>
      <c r="I360" s="43">
        <v>9.4</v>
      </c>
      <c r="J360" s="43">
        <v>79</v>
      </c>
      <c r="K360" s="44">
        <v>108</v>
      </c>
      <c r="L360" s="43"/>
    </row>
    <row r="361" spans="1:12" ht="15" x14ac:dyDescent="0.25">
      <c r="A361" s="23"/>
      <c r="B361" s="15"/>
      <c r="C361" s="11"/>
      <c r="D361" s="7" t="s">
        <v>27</v>
      </c>
      <c r="E361" s="42" t="s">
        <v>120</v>
      </c>
      <c r="F361" s="43">
        <v>110</v>
      </c>
      <c r="G361" s="43">
        <v>10.8</v>
      </c>
      <c r="H361" s="43">
        <v>16.7</v>
      </c>
      <c r="I361" s="43">
        <v>13.4</v>
      </c>
      <c r="J361" s="43">
        <v>248</v>
      </c>
      <c r="K361" s="44">
        <v>214</v>
      </c>
      <c r="L361" s="43"/>
    </row>
    <row r="362" spans="1:12" ht="15" x14ac:dyDescent="0.25">
      <c r="A362" s="23"/>
      <c r="B362" s="15"/>
      <c r="C362" s="11"/>
      <c r="D362" s="7" t="s">
        <v>28</v>
      </c>
      <c r="E362" s="42" t="s">
        <v>97</v>
      </c>
      <c r="F362" s="43">
        <v>150</v>
      </c>
      <c r="G362" s="43">
        <v>8.6999999999999993</v>
      </c>
      <c r="H362" s="43">
        <v>7.8</v>
      </c>
      <c r="I362" s="43">
        <v>42.6</v>
      </c>
      <c r="J362" s="43">
        <v>279</v>
      </c>
      <c r="K362" s="44">
        <v>303</v>
      </c>
      <c r="L362" s="43"/>
    </row>
    <row r="363" spans="1:12" ht="15" x14ac:dyDescent="0.25">
      <c r="A363" s="23"/>
      <c r="B363" s="15"/>
      <c r="C363" s="11"/>
      <c r="D363" s="7" t="s">
        <v>29</v>
      </c>
      <c r="E363" s="42" t="s">
        <v>52</v>
      </c>
      <c r="F363" s="43">
        <v>200</v>
      </c>
      <c r="G363" s="43">
        <v>0.1</v>
      </c>
      <c r="H363" s="43">
        <v>0</v>
      </c>
      <c r="I363" s="43">
        <v>24.2</v>
      </c>
      <c r="J363" s="43">
        <v>93</v>
      </c>
      <c r="K363" s="44">
        <v>414</v>
      </c>
      <c r="L363" s="43"/>
    </row>
    <row r="364" spans="1:12" ht="15" x14ac:dyDescent="0.25">
      <c r="A364" s="23"/>
      <c r="B364" s="15"/>
      <c r="C364" s="11"/>
      <c r="D364" s="7" t="s">
        <v>30</v>
      </c>
      <c r="E364" s="42" t="s">
        <v>44</v>
      </c>
      <c r="F364" s="43">
        <v>20</v>
      </c>
      <c r="G364" s="43">
        <v>1.28</v>
      </c>
      <c r="H364" s="43">
        <v>0.24</v>
      </c>
      <c r="I364" s="43">
        <v>5.55</v>
      </c>
      <c r="J364" s="43">
        <v>30.15</v>
      </c>
      <c r="K364" s="44" t="s">
        <v>45</v>
      </c>
      <c r="L364" s="43"/>
    </row>
    <row r="365" spans="1:12" ht="15" x14ac:dyDescent="0.25">
      <c r="A365" s="23"/>
      <c r="B365" s="15"/>
      <c r="C365" s="11"/>
      <c r="D365" s="7" t="s">
        <v>31</v>
      </c>
      <c r="E365" s="42" t="s">
        <v>46</v>
      </c>
      <c r="F365" s="43">
        <v>20</v>
      </c>
      <c r="G365" s="43">
        <v>0.83</v>
      </c>
      <c r="H365" s="43">
        <v>0.15</v>
      </c>
      <c r="I365" s="43">
        <v>4.8099999999999996</v>
      </c>
      <c r="J365" s="43">
        <v>27.15</v>
      </c>
      <c r="K365" s="44" t="s">
        <v>45</v>
      </c>
      <c r="L365" s="43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3"/>
      <c r="B367" s="15"/>
      <c r="C367" s="11"/>
      <c r="D367" s="6"/>
      <c r="E367" s="42"/>
      <c r="F367" s="43"/>
      <c r="G367" s="43"/>
      <c r="H367" s="43"/>
      <c r="I367" s="43"/>
      <c r="J367" s="43"/>
      <c r="K367" s="44"/>
      <c r="L367" s="43"/>
    </row>
    <row r="368" spans="1:12" ht="15" x14ac:dyDescent="0.25">
      <c r="A368" s="24"/>
      <c r="B368" s="17"/>
      <c r="C368" s="8"/>
      <c r="D368" s="18" t="s">
        <v>32</v>
      </c>
      <c r="E368" s="9"/>
      <c r="F368" s="19">
        <f>SUM(F359:F367)</f>
        <v>768</v>
      </c>
      <c r="G368" s="19">
        <f t="shared" ref="G368:J368" si="133">SUM(G359:G367)</f>
        <v>24.11</v>
      </c>
      <c r="H368" s="19">
        <f t="shared" si="133"/>
        <v>31.089999999999996</v>
      </c>
      <c r="I368" s="19">
        <f t="shared" si="133"/>
        <v>103.96000000000001</v>
      </c>
      <c r="J368" s="19">
        <f t="shared" si="133"/>
        <v>795.3</v>
      </c>
      <c r="K368" s="25"/>
      <c r="L368" s="19">
        <f t="shared" ref="L368" si="134">SUM(L359:L367)</f>
        <v>0</v>
      </c>
    </row>
    <row r="369" spans="1:12" ht="15.75" thickBot="1" x14ac:dyDescent="0.25">
      <c r="A369" s="29">
        <f>A351</f>
        <v>4</v>
      </c>
      <c r="B369" s="30">
        <f>B351</f>
        <v>4</v>
      </c>
      <c r="C369" s="56" t="s">
        <v>4</v>
      </c>
      <c r="D369" s="57"/>
      <c r="E369" s="31"/>
      <c r="F369" s="32">
        <f>F358+F368</f>
        <v>1293</v>
      </c>
      <c r="G369" s="32">
        <f t="shared" ref="G369:J369" si="135">G358+G368</f>
        <v>48.29</v>
      </c>
      <c r="H369" s="32">
        <f t="shared" si="135"/>
        <v>62.073999999999991</v>
      </c>
      <c r="I369" s="32">
        <f t="shared" si="135"/>
        <v>188.9</v>
      </c>
      <c r="J369" s="32">
        <f t="shared" si="135"/>
        <v>1513.86</v>
      </c>
      <c r="K369" s="32"/>
      <c r="L369" s="32">
        <f t="shared" ref="L369" si="136">L358+L368</f>
        <v>0</v>
      </c>
    </row>
    <row r="370" spans="1:12" ht="15" x14ac:dyDescent="0.25">
      <c r="A370" s="20">
        <v>4</v>
      </c>
      <c r="B370" s="21">
        <v>5</v>
      </c>
      <c r="C370" s="22" t="s">
        <v>19</v>
      </c>
      <c r="D370" s="5" t="s">
        <v>20</v>
      </c>
      <c r="E370" s="39" t="s">
        <v>120</v>
      </c>
      <c r="F370" s="40">
        <v>110</v>
      </c>
      <c r="G370" s="40">
        <v>10.8</v>
      </c>
      <c r="H370" s="40">
        <v>16.7</v>
      </c>
      <c r="I370" s="40">
        <v>13.4</v>
      </c>
      <c r="J370" s="40">
        <v>248</v>
      </c>
      <c r="K370" s="41">
        <v>214</v>
      </c>
      <c r="L370" s="40"/>
    </row>
    <row r="371" spans="1:12" ht="15" x14ac:dyDescent="0.25">
      <c r="A371" s="23"/>
      <c r="B371" s="15"/>
      <c r="C371" s="11"/>
      <c r="D371" s="6"/>
      <c r="E371" s="42" t="s">
        <v>69</v>
      </c>
      <c r="F371" s="43">
        <v>180</v>
      </c>
      <c r="G371" s="43">
        <v>3.6</v>
      </c>
      <c r="H371" s="43">
        <v>7.38</v>
      </c>
      <c r="I371" s="43">
        <v>29.16</v>
      </c>
      <c r="J371" s="43">
        <v>199.8</v>
      </c>
      <c r="K371" s="44">
        <v>317</v>
      </c>
      <c r="L371" s="43"/>
    </row>
    <row r="372" spans="1:12" ht="15" x14ac:dyDescent="0.25">
      <c r="A372" s="23"/>
      <c r="B372" s="15"/>
      <c r="C372" s="11"/>
      <c r="D372" s="7" t="s">
        <v>21</v>
      </c>
      <c r="E372" s="42" t="s">
        <v>43</v>
      </c>
      <c r="F372" s="43">
        <v>200</v>
      </c>
      <c r="G372" s="43">
        <v>0.2</v>
      </c>
      <c r="H372" s="43">
        <v>0</v>
      </c>
      <c r="I372" s="43">
        <v>15</v>
      </c>
      <c r="J372" s="43">
        <v>58</v>
      </c>
      <c r="K372" s="44">
        <v>400</v>
      </c>
      <c r="L372" s="43"/>
    </row>
    <row r="373" spans="1:12" ht="15" x14ac:dyDescent="0.25">
      <c r="A373" s="23"/>
      <c r="B373" s="15"/>
      <c r="C373" s="11"/>
      <c r="D373" s="7" t="s">
        <v>22</v>
      </c>
      <c r="E373" s="42" t="s">
        <v>44</v>
      </c>
      <c r="F373" s="43">
        <v>20</v>
      </c>
      <c r="G373" s="43">
        <v>1.28</v>
      </c>
      <c r="H373" s="43">
        <v>0.24</v>
      </c>
      <c r="I373" s="43">
        <v>5.55</v>
      </c>
      <c r="J373" s="43">
        <v>30.15</v>
      </c>
      <c r="K373" s="44" t="s">
        <v>45</v>
      </c>
      <c r="L373" s="43"/>
    </row>
    <row r="374" spans="1:12" ht="15" x14ac:dyDescent="0.25">
      <c r="A374" s="23"/>
      <c r="B374" s="15"/>
      <c r="C374" s="11"/>
      <c r="D374" s="51"/>
      <c r="E374" s="42" t="s">
        <v>46</v>
      </c>
      <c r="F374" s="43">
        <v>20</v>
      </c>
      <c r="G374" s="43">
        <v>0.83</v>
      </c>
      <c r="H374" s="43">
        <v>0.15</v>
      </c>
      <c r="I374" s="43">
        <v>4.8099999999999996</v>
      </c>
      <c r="J374" s="43">
        <v>27.15</v>
      </c>
      <c r="K374" s="44" t="s">
        <v>45</v>
      </c>
      <c r="L374" s="43"/>
    </row>
    <row r="375" spans="1:12" ht="15" x14ac:dyDescent="0.25">
      <c r="A375" s="23"/>
      <c r="B375" s="15"/>
      <c r="C375" s="11"/>
      <c r="D375" s="7" t="s">
        <v>23</v>
      </c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4"/>
      <c r="B377" s="17"/>
      <c r="C377" s="8"/>
      <c r="D377" s="18" t="s">
        <v>32</v>
      </c>
      <c r="E377" s="9"/>
      <c r="F377" s="19">
        <f>SUM(F370:F376)</f>
        <v>530</v>
      </c>
      <c r="G377" s="19">
        <f t="shared" ref="G377:J377" si="137">SUM(G370:G376)</f>
        <v>16.709999999999997</v>
      </c>
      <c r="H377" s="19">
        <f t="shared" si="137"/>
        <v>24.469999999999995</v>
      </c>
      <c r="I377" s="19">
        <f t="shared" si="137"/>
        <v>67.92</v>
      </c>
      <c r="J377" s="19">
        <f t="shared" si="137"/>
        <v>563.1</v>
      </c>
      <c r="K377" s="25"/>
      <c r="L377" s="19">
        <f t="shared" ref="L377" si="138">SUM(L370:L376)</f>
        <v>0</v>
      </c>
    </row>
    <row r="378" spans="1:12" ht="15" x14ac:dyDescent="0.25">
      <c r="A378" s="26">
        <f>A370</f>
        <v>4</v>
      </c>
      <c r="B378" s="13">
        <f>B370</f>
        <v>5</v>
      </c>
      <c r="C378" s="10" t="s">
        <v>24</v>
      </c>
      <c r="D378" s="7" t="s">
        <v>25</v>
      </c>
      <c r="E378" s="42" t="s">
        <v>121</v>
      </c>
      <c r="F378" s="43">
        <v>60</v>
      </c>
      <c r="G378" s="43">
        <v>0.89400000000000002</v>
      </c>
      <c r="H378" s="43">
        <v>9.1080000000000005</v>
      </c>
      <c r="I378" s="43">
        <v>4.7220000000000004</v>
      </c>
      <c r="J378" s="43">
        <v>104.4</v>
      </c>
      <c r="K378" s="44">
        <v>715</v>
      </c>
      <c r="L378" s="43"/>
    </row>
    <row r="379" spans="1:12" ht="15" x14ac:dyDescent="0.25">
      <c r="A379" s="23"/>
      <c r="B379" s="15"/>
      <c r="C379" s="11"/>
      <c r="D379" s="7" t="s">
        <v>26</v>
      </c>
      <c r="E379" s="42" t="s">
        <v>85</v>
      </c>
      <c r="F379" s="43">
        <v>270</v>
      </c>
      <c r="G379" s="43">
        <v>6.32</v>
      </c>
      <c r="H379" s="43">
        <v>4.88</v>
      </c>
      <c r="I379" s="43">
        <v>15.04</v>
      </c>
      <c r="J379" s="43">
        <v>131.6</v>
      </c>
      <c r="K379" s="44">
        <v>119</v>
      </c>
      <c r="L379" s="43"/>
    </row>
    <row r="380" spans="1:12" ht="15" x14ac:dyDescent="0.25">
      <c r="A380" s="23"/>
      <c r="B380" s="15"/>
      <c r="C380" s="11"/>
      <c r="D380" s="7" t="s">
        <v>27</v>
      </c>
      <c r="E380" s="42" t="s">
        <v>122</v>
      </c>
      <c r="F380" s="43">
        <v>200</v>
      </c>
      <c r="G380" s="43">
        <v>2.85</v>
      </c>
      <c r="H380" s="43">
        <v>9.3000000000000007</v>
      </c>
      <c r="I380" s="43">
        <v>7.95</v>
      </c>
      <c r="J380" s="43">
        <v>201</v>
      </c>
      <c r="K380" s="44">
        <v>236</v>
      </c>
      <c r="L380" s="43"/>
    </row>
    <row r="381" spans="1:12" ht="15" x14ac:dyDescent="0.2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7" t="s">
        <v>29</v>
      </c>
      <c r="E382" s="42" t="s">
        <v>57</v>
      </c>
      <c r="F382" s="43">
        <v>200</v>
      </c>
      <c r="G382" s="43">
        <v>0.24</v>
      </c>
      <c r="H382" s="43">
        <v>0.14399999999999999</v>
      </c>
      <c r="I382" s="43">
        <v>30.42</v>
      </c>
      <c r="J382" s="43">
        <v>116.86</v>
      </c>
      <c r="K382" s="44">
        <v>411</v>
      </c>
      <c r="L382" s="43"/>
    </row>
    <row r="383" spans="1:12" ht="15" x14ac:dyDescent="0.25">
      <c r="A383" s="23"/>
      <c r="B383" s="15"/>
      <c r="C383" s="11"/>
      <c r="D383" s="7" t="s">
        <v>30</v>
      </c>
      <c r="E383" s="42" t="s">
        <v>44</v>
      </c>
      <c r="F383" s="43">
        <v>20</v>
      </c>
      <c r="G383" s="43">
        <v>1.28</v>
      </c>
      <c r="H383" s="43">
        <v>0.24</v>
      </c>
      <c r="I383" s="43">
        <v>5.55</v>
      </c>
      <c r="J383" s="43">
        <v>30.15</v>
      </c>
      <c r="K383" s="44" t="s">
        <v>45</v>
      </c>
      <c r="L383" s="43"/>
    </row>
    <row r="384" spans="1:12" ht="15" x14ac:dyDescent="0.25">
      <c r="A384" s="23"/>
      <c r="B384" s="15"/>
      <c r="C384" s="11"/>
      <c r="D384" s="7" t="s">
        <v>31</v>
      </c>
      <c r="E384" s="42" t="s">
        <v>46</v>
      </c>
      <c r="F384" s="43">
        <v>20</v>
      </c>
      <c r="G384" s="43">
        <v>0.83</v>
      </c>
      <c r="H384" s="43">
        <v>0.15</v>
      </c>
      <c r="I384" s="43">
        <v>4.8099999999999996</v>
      </c>
      <c r="J384" s="43">
        <v>27.15</v>
      </c>
      <c r="K384" s="44" t="s">
        <v>45</v>
      </c>
      <c r="L384" s="43"/>
    </row>
    <row r="385" spans="1:12" ht="15" x14ac:dyDescent="0.2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6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4"/>
      <c r="B387" s="17"/>
      <c r="C387" s="8"/>
      <c r="D387" s="18" t="s">
        <v>32</v>
      </c>
      <c r="E387" s="9"/>
      <c r="F387" s="19">
        <f>SUM(F378:F386)</f>
        <v>770</v>
      </c>
      <c r="G387" s="19">
        <f t="shared" ref="G387:J387" si="139">SUM(G378:G386)</f>
        <v>12.414</v>
      </c>
      <c r="H387" s="19">
        <f t="shared" si="139"/>
        <v>23.821999999999996</v>
      </c>
      <c r="I387" s="19">
        <f t="shared" si="139"/>
        <v>68.492000000000004</v>
      </c>
      <c r="J387" s="19">
        <f t="shared" si="139"/>
        <v>611.16</v>
      </c>
      <c r="K387" s="25"/>
      <c r="L387" s="19">
        <f t="shared" ref="L387" si="140">SUM(L378:L386)</f>
        <v>0</v>
      </c>
    </row>
    <row r="388" spans="1:12" ht="15.75" thickBot="1" x14ac:dyDescent="0.25">
      <c r="A388" s="29">
        <f>A370</f>
        <v>4</v>
      </c>
      <c r="B388" s="30">
        <f>B370</f>
        <v>5</v>
      </c>
      <c r="C388" s="56" t="s">
        <v>4</v>
      </c>
      <c r="D388" s="57"/>
      <c r="E388" s="31"/>
      <c r="F388" s="32">
        <f>F377+F387</f>
        <v>1300</v>
      </c>
      <c r="G388" s="32">
        <f t="shared" ref="G388:J388" si="141">G377+G387</f>
        <v>29.123999999999995</v>
      </c>
      <c r="H388" s="32">
        <f t="shared" si="141"/>
        <v>48.291999999999987</v>
      </c>
      <c r="I388" s="32">
        <f t="shared" si="141"/>
        <v>136.41200000000001</v>
      </c>
      <c r="J388" s="32">
        <f t="shared" si="141"/>
        <v>1174.26</v>
      </c>
      <c r="K388" s="32"/>
      <c r="L388" s="32">
        <f t="shared" ref="L388" si="142">L377+L387</f>
        <v>0</v>
      </c>
    </row>
    <row r="389" spans="1:12" ht="13.5" thickBot="1" x14ac:dyDescent="0.25">
      <c r="A389" s="27"/>
      <c r="B389" s="28"/>
      <c r="C389" s="55" t="s">
        <v>5</v>
      </c>
      <c r="D389" s="55"/>
      <c r="E389" s="55"/>
      <c r="F389" s="34">
        <f>(F25+F44+F63+F82+F101+F121+F140+F159+F178+F197)/(IF(F25=0,0,1)+IF(F44=0,0,1)+IF(F63=0,0,1)+IF(F82=0,0,1)+IF(F101=0,0,1)+IF(F121=0,0,1)+IF(F140=0,0,1)+IF(F159=0,0,1)+IF(F178=0,0,1)+IF(F197=0,0,1))</f>
        <v>1323.9</v>
      </c>
      <c r="G389" s="34">
        <f t="shared" ref="G389:J389" si="143">(G25+G44+G63+G82+G101+G121+G140+G159+G178+G197)/(IF(G25=0,0,1)+IF(G44=0,0,1)+IF(G63=0,0,1)+IF(G82=0,0,1)+IF(G101=0,0,1)+IF(G121=0,0,1)+IF(G140=0,0,1)+IF(G159=0,0,1)+IF(G178=0,0,1)+IF(G197=0,0,1))</f>
        <v>46.206000000000003</v>
      </c>
      <c r="H389" s="34">
        <f t="shared" si="143"/>
        <v>52.345499999999994</v>
      </c>
      <c r="I389" s="34">
        <f t="shared" si="143"/>
        <v>157.59399999999999</v>
      </c>
      <c r="J389" s="34">
        <f t="shared" si="143"/>
        <v>1289.9940000000001</v>
      </c>
      <c r="K389" s="34"/>
      <c r="L389" s="34" t="e">
        <f t="shared" ref="L389" si="144">(L25+L44+L63+L82+L101+L121+L140+L159+L178+L197)/(IF(L25=0,0,1)+IF(L44=0,0,1)+IF(L63=0,0,1)+IF(L82=0,0,1)+IF(L101=0,0,1)+IF(L121=0,0,1)+IF(L140=0,0,1)+IF(L159=0,0,1)+IF(L178=0,0,1)+IF(L197=0,0,1))</f>
        <v>#DIV/0!</v>
      </c>
    </row>
  </sheetData>
  <mergeCells count="24">
    <mergeCell ref="C82:D82"/>
    <mergeCell ref="C101:D101"/>
    <mergeCell ref="C25:D25"/>
    <mergeCell ref="C1:E1"/>
    <mergeCell ref="H1:K1"/>
    <mergeCell ref="H2:K2"/>
    <mergeCell ref="C44:D44"/>
    <mergeCell ref="C63:D63"/>
    <mergeCell ref="C389:E389"/>
    <mergeCell ref="C197:D197"/>
    <mergeCell ref="C121:D121"/>
    <mergeCell ref="C140:D140"/>
    <mergeCell ref="C159:D159"/>
    <mergeCell ref="C178:D178"/>
    <mergeCell ref="C217:D217"/>
    <mergeCell ref="C236:D236"/>
    <mergeCell ref="C255:D255"/>
    <mergeCell ref="C274:D274"/>
    <mergeCell ref="C293:D293"/>
    <mergeCell ref="C312:D312"/>
    <mergeCell ref="C331:D331"/>
    <mergeCell ref="C350:D350"/>
    <mergeCell ref="C369:D369"/>
    <mergeCell ref="C388:D388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2023-10-16T05:07:22Z</cp:lastPrinted>
  <dcterms:created xsi:type="dcterms:W3CDTF">2022-05-16T14:23:56Z</dcterms:created>
  <dcterms:modified xsi:type="dcterms:W3CDTF">2023-10-16T05:07:45Z</dcterms:modified>
</cp:coreProperties>
</file>